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tarch\Desktop\"/>
    </mc:Choice>
  </mc:AlternateContent>
  <bookViews>
    <workbookView xWindow="240" yWindow="135" windowWidth="11715" windowHeight="1131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C67" i="1" l="1"/>
  <c r="C66" i="1"/>
  <c r="C65" i="1"/>
  <c r="C64" i="1"/>
  <c r="C68" i="1" s="1"/>
  <c r="C45" i="1"/>
  <c r="C44" i="1"/>
  <c r="C43" i="1"/>
  <c r="C46" i="1" s="1"/>
  <c r="C26" i="1"/>
  <c r="C25" i="1"/>
  <c r="C10" i="1"/>
  <c r="C11" i="1"/>
  <c r="C27" i="1" l="1"/>
</calcChain>
</file>

<file path=xl/sharedStrings.xml><?xml version="1.0" encoding="utf-8"?>
<sst xmlns="http://schemas.openxmlformats.org/spreadsheetml/2006/main" count="84" uniqueCount="28">
  <si>
    <t>mL</t>
  </si>
  <si>
    <t>mg/ml</t>
  </si>
  <si>
    <t xml:space="preserve">Mon aliquot est concentré à </t>
  </si>
  <si>
    <t>µg/mL</t>
  </si>
  <si>
    <t xml:space="preserve">Je dois mettre </t>
  </si>
  <si>
    <t>dans</t>
  </si>
  <si>
    <t>mL de milieu</t>
  </si>
  <si>
    <t xml:space="preserve">Je veux faire un milieu avec un volume final de </t>
  </si>
  <si>
    <t xml:space="preserve">Ce milieu doit avoir une concentration finale de </t>
  </si>
  <si>
    <t>µL de mon antibio</t>
  </si>
  <si>
    <t>Remplir les cases en gris, le formulaire vous donnera automatiquement les volumes à prélever dans les cases en rose</t>
  </si>
  <si>
    <t>Formulaire de calcul dilution antibiotiques - milieu avec un antibiotique</t>
  </si>
  <si>
    <t>Formulaire de calcul dilution antibiotiques - milieu avec deux antibiotiques</t>
  </si>
  <si>
    <t xml:space="preserve">Mon aliquot de l'antibio 1 est concentré à </t>
  </si>
  <si>
    <t xml:space="preserve">Mon aliquot de l'antibio 2 est concentré à </t>
  </si>
  <si>
    <t>µL de mon antibio 1</t>
  </si>
  <si>
    <t xml:space="preserve">et </t>
  </si>
  <si>
    <t>µL de mon antibio 2</t>
  </si>
  <si>
    <t xml:space="preserve">Pour l'antibio 1 ce milieu doit avoir une concentration finale de </t>
  </si>
  <si>
    <t xml:space="preserve">Pour l'antibio 2 ce milieu doit avoir une concentration finale de </t>
  </si>
  <si>
    <t>Formulaire de calcul dilution antibiotiques - milieu avec trois antibiotiques</t>
  </si>
  <si>
    <t xml:space="preserve">Mon aliquot de l'antibio 3 est concentré à </t>
  </si>
  <si>
    <t xml:space="preserve">Pour l'antibio 3 ce milieu doit avoir une concentration finale de </t>
  </si>
  <si>
    <t>µL de mon antibio 3</t>
  </si>
  <si>
    <t>Formulaire de calcul dilution antibiotiques - milieu avec quatre antibiotiques</t>
  </si>
  <si>
    <t>µL de mon antibio 4</t>
  </si>
  <si>
    <t xml:space="preserve">Mon aliquot de l'antibio 4 est concentré à </t>
  </si>
  <si>
    <t xml:space="preserve">Pour l'antibio 4 ce milieu doit avoir une concentration finale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</si>
</sst>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0" borderId="7" xfId="0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4" xfId="0" applyFill="1" applyBorder="1" applyAlignment="1">
      <alignment horizontal="right"/>
    </xf>
    <xf numFmtId="164" fontId="0" fillId="3" borderId="0" xfId="0" applyNumberFormat="1" applyFill="1" applyBorder="1"/>
    <xf numFmtId="165" fontId="0" fillId="3" borderId="0" xfId="0" applyNumberForma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9"/>
  <sheetViews>
    <sheetView tabSelected="1" workbookViewId="0">
      <selection activeCell="C46" sqref="C46"/>
    </sheetView>
  </sheetViews>
  <sheetFormatPr baseColWidth="10" defaultRowHeight="15" x14ac:dyDescent="0.25"/>
  <cols>
    <col min="2" max="2" width="58.28515625" bestFit="1" customWidth="1"/>
    <col min="3" max="3" width="10.42578125" bestFit="1" customWidth="1"/>
    <col min="4" max="4" width="17.5703125" bestFit="1" customWidth="1"/>
    <col min="6" max="6" width="17" customWidth="1"/>
  </cols>
  <sheetData>
    <row r="2" spans="2:6" ht="18.75" x14ac:dyDescent="0.3">
      <c r="B2" s="14" t="s">
        <v>11</v>
      </c>
      <c r="C2" s="15"/>
      <c r="D2" s="15"/>
      <c r="E2" s="15"/>
      <c r="F2" s="16"/>
    </row>
    <row r="3" spans="2:6" ht="15" customHeight="1" x14ac:dyDescent="0.25">
      <c r="B3" s="5"/>
      <c r="C3" s="6"/>
      <c r="D3" s="6"/>
      <c r="E3" s="6"/>
      <c r="F3" s="7"/>
    </row>
    <row r="4" spans="2:6" ht="15" customHeight="1" x14ac:dyDescent="0.25">
      <c r="B4" s="17" t="s">
        <v>10</v>
      </c>
      <c r="C4" s="18"/>
      <c r="D4" s="18"/>
      <c r="E4" s="18"/>
      <c r="F4" s="19"/>
    </row>
    <row r="5" spans="2:6" ht="15" customHeight="1" x14ac:dyDescent="0.25">
      <c r="B5" s="5"/>
      <c r="C5" s="6"/>
      <c r="D5" s="6"/>
      <c r="E5" s="6"/>
      <c r="F5" s="7"/>
    </row>
    <row r="6" spans="2:6" ht="15" customHeight="1" x14ac:dyDescent="0.25">
      <c r="B6" s="11" t="s">
        <v>2</v>
      </c>
      <c r="C6" s="2">
        <v>50</v>
      </c>
      <c r="D6" s="6" t="s">
        <v>1</v>
      </c>
      <c r="E6" s="6"/>
      <c r="F6" s="7"/>
    </row>
    <row r="7" spans="2:6" x14ac:dyDescent="0.25">
      <c r="B7" s="11" t="s">
        <v>7</v>
      </c>
      <c r="C7" s="2">
        <v>3</v>
      </c>
      <c r="D7" s="6" t="s">
        <v>0</v>
      </c>
      <c r="E7" s="6"/>
      <c r="F7" s="7"/>
    </row>
    <row r="8" spans="2:6" x14ac:dyDescent="0.25">
      <c r="B8" s="11" t="s">
        <v>8</v>
      </c>
      <c r="C8" s="2">
        <v>50</v>
      </c>
      <c r="D8" s="6" t="s">
        <v>3</v>
      </c>
      <c r="E8" s="6"/>
      <c r="F8" s="7"/>
    </row>
    <row r="9" spans="2:6" x14ac:dyDescent="0.25">
      <c r="B9" s="11"/>
      <c r="C9" s="1"/>
      <c r="D9" s="6"/>
      <c r="E9" s="6"/>
      <c r="F9" s="7"/>
    </row>
    <row r="10" spans="2:6" x14ac:dyDescent="0.25">
      <c r="B10" s="11" t="s">
        <v>4</v>
      </c>
      <c r="C10" s="3">
        <f>(C7*C8)/C6</f>
        <v>3</v>
      </c>
      <c r="D10" s="6" t="s">
        <v>9</v>
      </c>
      <c r="E10" s="6"/>
      <c r="F10" s="7"/>
    </row>
    <row r="11" spans="2:6" x14ac:dyDescent="0.25">
      <c r="B11" s="11" t="s">
        <v>5</v>
      </c>
      <c r="C11" s="13">
        <f>C7-(C10/1000)</f>
        <v>2.9969999999999999</v>
      </c>
      <c r="D11" s="6" t="s">
        <v>6</v>
      </c>
      <c r="E11" s="6"/>
      <c r="F11" s="7"/>
    </row>
    <row r="12" spans="2:6" x14ac:dyDescent="0.25">
      <c r="B12" s="8"/>
      <c r="C12" s="4"/>
      <c r="D12" s="9"/>
      <c r="E12" s="9"/>
      <c r="F12" s="10"/>
    </row>
    <row r="15" spans="2:6" ht="18.75" x14ac:dyDescent="0.3">
      <c r="B15" s="14" t="s">
        <v>12</v>
      </c>
      <c r="C15" s="15"/>
      <c r="D15" s="15"/>
      <c r="E15" s="15"/>
      <c r="F15" s="16"/>
    </row>
    <row r="16" spans="2:6" x14ac:dyDescent="0.25">
      <c r="B16" s="5"/>
      <c r="C16" s="6"/>
      <c r="D16" s="6"/>
      <c r="E16" s="6"/>
      <c r="F16" s="7"/>
    </row>
    <row r="17" spans="2:6" x14ac:dyDescent="0.25">
      <c r="B17" s="17" t="s">
        <v>10</v>
      </c>
      <c r="C17" s="18"/>
      <c r="D17" s="18"/>
      <c r="E17" s="18"/>
      <c r="F17" s="19"/>
    </row>
    <row r="18" spans="2:6" x14ac:dyDescent="0.25">
      <c r="B18" s="5"/>
      <c r="C18" s="6"/>
      <c r="D18" s="6"/>
      <c r="E18" s="6"/>
      <c r="F18" s="7"/>
    </row>
    <row r="19" spans="2:6" x14ac:dyDescent="0.25">
      <c r="B19" s="11" t="s">
        <v>13</v>
      </c>
      <c r="C19" s="2">
        <v>50</v>
      </c>
      <c r="D19" s="6" t="s">
        <v>1</v>
      </c>
      <c r="E19" s="6"/>
      <c r="F19" s="7"/>
    </row>
    <row r="20" spans="2:6" x14ac:dyDescent="0.25">
      <c r="B20" s="11" t="s">
        <v>14</v>
      </c>
      <c r="C20" s="2">
        <v>100</v>
      </c>
      <c r="D20" s="6" t="s">
        <v>1</v>
      </c>
      <c r="E20" s="6"/>
      <c r="F20" s="7"/>
    </row>
    <row r="21" spans="2:6" x14ac:dyDescent="0.25">
      <c r="B21" s="11" t="s">
        <v>7</v>
      </c>
      <c r="C21" s="2">
        <v>5</v>
      </c>
      <c r="D21" s="6" t="s">
        <v>0</v>
      </c>
      <c r="E21" s="6"/>
      <c r="F21" s="7"/>
    </row>
    <row r="22" spans="2:6" x14ac:dyDescent="0.25">
      <c r="B22" s="11" t="s">
        <v>18</v>
      </c>
      <c r="C22" s="2">
        <v>50</v>
      </c>
      <c r="D22" s="6" t="s">
        <v>3</v>
      </c>
      <c r="E22" s="6"/>
      <c r="F22" s="7"/>
    </row>
    <row r="23" spans="2:6" x14ac:dyDescent="0.25">
      <c r="B23" s="11" t="s">
        <v>19</v>
      </c>
      <c r="C23" s="2">
        <v>50</v>
      </c>
      <c r="D23" s="6" t="s">
        <v>3</v>
      </c>
      <c r="E23" s="6"/>
      <c r="F23" s="7"/>
    </row>
    <row r="24" spans="2:6" x14ac:dyDescent="0.25">
      <c r="B24" s="11"/>
      <c r="C24" s="1"/>
      <c r="D24" s="6"/>
      <c r="E24" s="6"/>
      <c r="F24" s="7"/>
    </row>
    <row r="25" spans="2:6" x14ac:dyDescent="0.25">
      <c r="B25" s="11" t="s">
        <v>4</v>
      </c>
      <c r="C25" s="3">
        <f>(C21*C22)/C19</f>
        <v>5</v>
      </c>
      <c r="D25" s="6" t="s">
        <v>15</v>
      </c>
      <c r="E25" s="6"/>
      <c r="F25" s="7"/>
    </row>
    <row r="26" spans="2:6" x14ac:dyDescent="0.25">
      <c r="B26" s="11" t="s">
        <v>16</v>
      </c>
      <c r="C26" s="3">
        <f>(C23*C21)/C20</f>
        <v>2.5</v>
      </c>
      <c r="D26" s="6" t="s">
        <v>17</v>
      </c>
      <c r="E26" s="6"/>
      <c r="F26" s="7"/>
    </row>
    <row r="27" spans="2:6" x14ac:dyDescent="0.25">
      <c r="B27" s="11" t="s">
        <v>5</v>
      </c>
      <c r="C27" s="13">
        <f>C21-(C25/1000)-(C26/1000)</f>
        <v>4.9924999999999997</v>
      </c>
      <c r="D27" s="6" t="s">
        <v>6</v>
      </c>
      <c r="E27" s="6"/>
      <c r="F27" s="7"/>
    </row>
    <row r="28" spans="2:6" x14ac:dyDescent="0.25">
      <c r="B28" s="8"/>
      <c r="C28" s="4"/>
      <c r="D28" s="9"/>
      <c r="E28" s="9"/>
      <c r="F28" s="10"/>
    </row>
    <row r="31" spans="2:6" ht="18.75" x14ac:dyDescent="0.3">
      <c r="B31" s="14" t="s">
        <v>20</v>
      </c>
      <c r="C31" s="15"/>
      <c r="D31" s="15"/>
      <c r="E31" s="15"/>
      <c r="F31" s="16"/>
    </row>
    <row r="32" spans="2:6" x14ac:dyDescent="0.25">
      <c r="B32" s="5"/>
      <c r="C32" s="6"/>
      <c r="D32" s="6"/>
      <c r="E32" s="6"/>
      <c r="F32" s="7"/>
    </row>
    <row r="33" spans="2:6" x14ac:dyDescent="0.25">
      <c r="B33" s="17" t="s">
        <v>10</v>
      </c>
      <c r="C33" s="18"/>
      <c r="D33" s="18"/>
      <c r="E33" s="18"/>
      <c r="F33" s="19"/>
    </row>
    <row r="34" spans="2:6" x14ac:dyDescent="0.25">
      <c r="B34" s="5"/>
      <c r="C34" s="6"/>
      <c r="D34" s="6"/>
      <c r="E34" s="6"/>
      <c r="F34" s="7"/>
    </row>
    <row r="35" spans="2:6" x14ac:dyDescent="0.25">
      <c r="B35" s="11" t="s">
        <v>13</v>
      </c>
      <c r="C35" s="2">
        <v>50</v>
      </c>
      <c r="D35" s="6" t="s">
        <v>1</v>
      </c>
      <c r="E35" s="6"/>
      <c r="F35" s="7"/>
    </row>
    <row r="36" spans="2:6" x14ac:dyDescent="0.25">
      <c r="B36" s="11" t="s">
        <v>14</v>
      </c>
      <c r="C36" s="2">
        <v>100</v>
      </c>
      <c r="D36" s="6" t="s">
        <v>1</v>
      </c>
      <c r="E36" s="6"/>
      <c r="F36" s="7"/>
    </row>
    <row r="37" spans="2:6" x14ac:dyDescent="0.25">
      <c r="B37" s="11" t="s">
        <v>21</v>
      </c>
      <c r="C37" s="2">
        <v>250</v>
      </c>
      <c r="D37" s="6" t="s">
        <v>1</v>
      </c>
      <c r="E37" s="6"/>
      <c r="F37" s="7"/>
    </row>
    <row r="38" spans="2:6" x14ac:dyDescent="0.25">
      <c r="B38" s="11" t="s">
        <v>7</v>
      </c>
      <c r="C38" s="2">
        <v>1000</v>
      </c>
      <c r="D38" s="6" t="s">
        <v>0</v>
      </c>
      <c r="E38" s="6"/>
      <c r="F38" s="7"/>
    </row>
    <row r="39" spans="2:6" x14ac:dyDescent="0.25">
      <c r="B39" s="11" t="s">
        <v>18</v>
      </c>
      <c r="C39" s="2">
        <v>50</v>
      </c>
      <c r="D39" s="6" t="s">
        <v>3</v>
      </c>
      <c r="E39" s="6"/>
      <c r="F39" s="7"/>
    </row>
    <row r="40" spans="2:6" x14ac:dyDescent="0.25">
      <c r="B40" s="11" t="s">
        <v>19</v>
      </c>
      <c r="C40" s="2">
        <v>50</v>
      </c>
      <c r="D40" s="6" t="s">
        <v>3</v>
      </c>
      <c r="E40" s="6"/>
      <c r="F40" s="7"/>
    </row>
    <row r="41" spans="2:6" x14ac:dyDescent="0.25">
      <c r="B41" s="11" t="s">
        <v>22</v>
      </c>
      <c r="C41" s="2">
        <v>125</v>
      </c>
      <c r="D41" s="6" t="s">
        <v>3</v>
      </c>
      <c r="E41" s="6"/>
      <c r="F41" s="7"/>
    </row>
    <row r="42" spans="2:6" x14ac:dyDescent="0.25">
      <c r="B42" s="11"/>
      <c r="C42" s="1"/>
      <c r="D42" s="6"/>
      <c r="E42" s="6"/>
      <c r="F42" s="7"/>
    </row>
    <row r="43" spans="2:6" x14ac:dyDescent="0.25">
      <c r="B43" s="11" t="s">
        <v>4</v>
      </c>
      <c r="C43" s="3">
        <f>(C38*C39)/C35</f>
        <v>1000</v>
      </c>
      <c r="D43" s="6" t="s">
        <v>15</v>
      </c>
      <c r="E43" s="6"/>
      <c r="F43" s="7"/>
    </row>
    <row r="44" spans="2:6" x14ac:dyDescent="0.25">
      <c r="B44" s="11" t="s">
        <v>16</v>
      </c>
      <c r="C44" s="3">
        <f>(C40*C38)/C36</f>
        <v>500</v>
      </c>
      <c r="D44" s="6" t="s">
        <v>17</v>
      </c>
      <c r="E44" s="6"/>
      <c r="F44" s="7"/>
    </row>
    <row r="45" spans="2:6" x14ac:dyDescent="0.25">
      <c r="B45" s="11" t="s">
        <v>16</v>
      </c>
      <c r="C45" s="3">
        <f>(C38*C41)/C37</f>
        <v>500</v>
      </c>
      <c r="D45" s="6" t="s">
        <v>23</v>
      </c>
      <c r="E45" s="6"/>
      <c r="F45" s="7"/>
    </row>
    <row r="46" spans="2:6" x14ac:dyDescent="0.25">
      <c r="B46" s="11" t="s">
        <v>5</v>
      </c>
      <c r="C46" s="12">
        <f>C38-(C43/1000)-(C44/1000)-(C45/1000)</f>
        <v>998</v>
      </c>
      <c r="D46" s="6" t="s">
        <v>6</v>
      </c>
      <c r="E46" s="6"/>
      <c r="F46" s="7"/>
    </row>
    <row r="47" spans="2:6" x14ac:dyDescent="0.25">
      <c r="B47" s="8"/>
      <c r="C47" s="4"/>
      <c r="D47" s="9"/>
      <c r="E47" s="9"/>
      <c r="F47" s="10"/>
    </row>
    <row r="50" spans="2:6" ht="18.75" x14ac:dyDescent="0.3">
      <c r="B50" s="14" t="s">
        <v>24</v>
      </c>
      <c r="C50" s="15"/>
      <c r="D50" s="15"/>
      <c r="E50" s="15"/>
      <c r="F50" s="16"/>
    </row>
    <row r="51" spans="2:6" x14ac:dyDescent="0.25">
      <c r="B51" s="5"/>
      <c r="C51" s="6"/>
      <c r="D51" s="6"/>
      <c r="E51" s="6"/>
      <c r="F51" s="7"/>
    </row>
    <row r="52" spans="2:6" x14ac:dyDescent="0.25">
      <c r="B52" s="17" t="s">
        <v>10</v>
      </c>
      <c r="C52" s="18"/>
      <c r="D52" s="18"/>
      <c r="E52" s="18"/>
      <c r="F52" s="19"/>
    </row>
    <row r="53" spans="2:6" x14ac:dyDescent="0.25">
      <c r="B53" s="5"/>
      <c r="C53" s="6"/>
      <c r="D53" s="6"/>
      <c r="E53" s="6"/>
      <c r="F53" s="7"/>
    </row>
    <row r="54" spans="2:6" x14ac:dyDescent="0.25">
      <c r="B54" s="11" t="s">
        <v>13</v>
      </c>
      <c r="C54" s="2">
        <v>50</v>
      </c>
      <c r="D54" s="6" t="s">
        <v>1</v>
      </c>
      <c r="E54" s="6"/>
      <c r="F54" s="7"/>
    </row>
    <row r="55" spans="2:6" x14ac:dyDescent="0.25">
      <c r="B55" s="11" t="s">
        <v>14</v>
      </c>
      <c r="C55" s="2">
        <v>100</v>
      </c>
      <c r="D55" s="6" t="s">
        <v>1</v>
      </c>
      <c r="E55" s="6"/>
      <c r="F55" s="7"/>
    </row>
    <row r="56" spans="2:6" x14ac:dyDescent="0.25">
      <c r="B56" s="11" t="s">
        <v>21</v>
      </c>
      <c r="C56" s="2">
        <v>250</v>
      </c>
      <c r="D56" s="6" t="s">
        <v>1</v>
      </c>
      <c r="E56" s="6"/>
      <c r="F56" s="7"/>
    </row>
    <row r="57" spans="2:6" x14ac:dyDescent="0.25">
      <c r="B57" s="11" t="s">
        <v>26</v>
      </c>
      <c r="C57" s="2">
        <v>250</v>
      </c>
      <c r="D57" s="6" t="s">
        <v>1</v>
      </c>
      <c r="E57" s="6"/>
      <c r="F57" s="7"/>
    </row>
    <row r="58" spans="2:6" x14ac:dyDescent="0.25">
      <c r="B58" s="11" t="s">
        <v>7</v>
      </c>
      <c r="C58" s="2">
        <v>1000</v>
      </c>
      <c r="D58" s="6" t="s">
        <v>0</v>
      </c>
      <c r="E58" s="6"/>
      <c r="F58" s="7"/>
    </row>
    <row r="59" spans="2:6" x14ac:dyDescent="0.25">
      <c r="B59" s="11" t="s">
        <v>18</v>
      </c>
      <c r="C59" s="2">
        <v>50</v>
      </c>
      <c r="D59" s="6" t="s">
        <v>3</v>
      </c>
      <c r="E59" s="6"/>
      <c r="F59" s="7"/>
    </row>
    <row r="60" spans="2:6" x14ac:dyDescent="0.25">
      <c r="B60" s="11" t="s">
        <v>19</v>
      </c>
      <c r="C60" s="2">
        <v>50</v>
      </c>
      <c r="D60" s="6" t="s">
        <v>3</v>
      </c>
      <c r="E60" s="6"/>
      <c r="F60" s="7"/>
    </row>
    <row r="61" spans="2:6" x14ac:dyDescent="0.25">
      <c r="B61" s="11" t="s">
        <v>22</v>
      </c>
      <c r="C61" s="2">
        <v>125</v>
      </c>
      <c r="D61" s="6" t="s">
        <v>3</v>
      </c>
      <c r="E61" s="6"/>
      <c r="F61" s="7"/>
    </row>
    <row r="62" spans="2:6" x14ac:dyDescent="0.25">
      <c r="B62" s="11" t="s">
        <v>27</v>
      </c>
      <c r="C62" s="2">
        <v>250</v>
      </c>
      <c r="D62" s="6" t="s">
        <v>3</v>
      </c>
      <c r="E62" s="6"/>
      <c r="F62" s="7"/>
    </row>
    <row r="63" spans="2:6" x14ac:dyDescent="0.25">
      <c r="B63" s="11"/>
      <c r="C63" s="1"/>
      <c r="D63" s="6"/>
      <c r="E63" s="6"/>
      <c r="F63" s="7"/>
    </row>
    <row r="64" spans="2:6" x14ac:dyDescent="0.25">
      <c r="B64" s="11" t="s">
        <v>4</v>
      </c>
      <c r="C64" s="3">
        <f>(C58*C59)/C54</f>
        <v>1000</v>
      </c>
      <c r="D64" s="6" t="s">
        <v>15</v>
      </c>
      <c r="E64" s="6"/>
      <c r="F64" s="7"/>
    </row>
    <row r="65" spans="2:6" x14ac:dyDescent="0.25">
      <c r="B65" s="11" t="s">
        <v>16</v>
      </c>
      <c r="C65" s="3">
        <f>(C60*C58)/C55</f>
        <v>500</v>
      </c>
      <c r="D65" s="6" t="s">
        <v>17</v>
      </c>
      <c r="E65" s="6"/>
      <c r="F65" s="7"/>
    </row>
    <row r="66" spans="2:6" x14ac:dyDescent="0.25">
      <c r="B66" s="11" t="s">
        <v>16</v>
      </c>
      <c r="C66" s="3">
        <f>(C58*C61)/C56</f>
        <v>500</v>
      </c>
      <c r="D66" s="6" t="s">
        <v>23</v>
      </c>
      <c r="E66" s="6"/>
      <c r="F66" s="7"/>
    </row>
    <row r="67" spans="2:6" x14ac:dyDescent="0.25">
      <c r="B67" s="11" t="s">
        <v>16</v>
      </c>
      <c r="C67" s="3">
        <f>(C58*C62)/C57</f>
        <v>1000</v>
      </c>
      <c r="D67" s="6" t="s">
        <v>25</v>
      </c>
      <c r="E67" s="6"/>
      <c r="F67" s="7"/>
    </row>
    <row r="68" spans="2:6" x14ac:dyDescent="0.25">
      <c r="B68" s="11" t="s">
        <v>5</v>
      </c>
      <c r="C68" s="12">
        <f>C58-(C64/1000)-(C65/1000)-(C66/1000) -(C67/1000)</f>
        <v>997</v>
      </c>
      <c r="D68" s="6" t="s">
        <v>6</v>
      </c>
      <c r="E68" s="6"/>
      <c r="F68" s="7"/>
    </row>
    <row r="69" spans="2:6" x14ac:dyDescent="0.25">
      <c r="B69" s="8"/>
      <c r="C69" s="4"/>
      <c r="D69" s="9"/>
      <c r="E69" s="9"/>
      <c r="F69" s="10"/>
    </row>
  </sheetData>
  <mergeCells count="8">
    <mergeCell ref="B50:F50"/>
    <mergeCell ref="B52:F52"/>
    <mergeCell ref="B2:F2"/>
    <mergeCell ref="B4:F4"/>
    <mergeCell ref="B15:F15"/>
    <mergeCell ref="B17:F17"/>
    <mergeCell ref="B31:F31"/>
    <mergeCell ref="B33:F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DAB200E74834D928BB753B7060084" ma:contentTypeVersion="1" ma:contentTypeDescription="Crée un document." ma:contentTypeScope="" ma:versionID="58ff25c94a08419f5c9f470e900b4cb8">
  <xsd:schema xmlns:xsd="http://www.w3.org/2001/XMLSchema" xmlns:xs="http://www.w3.org/2001/XMLSchema" xmlns:p="http://schemas.microsoft.com/office/2006/metadata/properties" xmlns:ns2="7b033419-20f5-428d-bfc2-b5ab91d25111" targetNamespace="http://schemas.microsoft.com/office/2006/metadata/properties" ma:root="true" ma:fieldsID="0fe8f094e79645a19b78abec30aeba5b" ns2:_="">
    <xsd:import namespace="7b033419-20f5-428d-bfc2-b5ab91d25111"/>
    <xsd:element name="properties">
      <xsd:complexType>
        <xsd:sequence>
          <xsd:element name="documentManagement">
            <xsd:complexType>
              <xsd:all>
                <xsd:element ref="ns2:Modified_x0020_by_x0020__x0028_External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33419-20f5-428d-bfc2-b5ab91d25111" elementFormDefault="qualified">
    <xsd:import namespace="http://schemas.microsoft.com/office/2006/documentManagement/types"/>
    <xsd:import namespace="http://schemas.microsoft.com/office/infopath/2007/PartnerControls"/>
    <xsd:element name="Modified_x0020_by_x0020__x0028_External_x0029_" ma:index="8" nillable="true" ma:displayName="Modified by (External)" ma:internalName="Modified_x0020_by_x0020__x0028_External_x0029_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3CAA-C8DF-455C-ACCA-9C1D37430AE7}"/>
</file>

<file path=customXml/itemProps2.xml><?xml version="1.0" encoding="utf-8"?>
<ds:datastoreItem xmlns:ds="http://schemas.openxmlformats.org/officeDocument/2006/customXml" ds:itemID="{1496E8B7-46E8-433F-897F-3C0A1E4B02C4}"/>
</file>

<file path=customXml/itemProps3.xml><?xml version="1.0" encoding="utf-8"?>
<ds:datastoreItem xmlns:ds="http://schemas.openxmlformats.org/officeDocument/2006/customXml" ds:itemID="{1A79B8AA-CE53-4850-B0AD-EA85587D1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apitarch</dc:creator>
  <cp:lastModifiedBy>Anais Pitarch</cp:lastModifiedBy>
  <dcterms:created xsi:type="dcterms:W3CDTF">2016-07-19T08:07:19Z</dcterms:created>
  <dcterms:modified xsi:type="dcterms:W3CDTF">2019-10-29T14:53:48Z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0x01010031ADAB200E74834D928BB753B7060084</vt:lpwstr>
  </property>
</Properties>
</file>