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ites.inra.fr/site/bioger/Documents partages/genomique_fonctionnelle/1. Produits commun et magasin BM  - listing, protocoles, FDS/11. Milieux/"/>
    </mc:Choice>
  </mc:AlternateContent>
  <bookViews>
    <workbookView xWindow="0" yWindow="0" windowWidth="20490" windowHeight="7620" firstSheet="3" activeTab="11"/>
  </bookViews>
  <sheets>
    <sheet name="Fries" sheetId="3" r:id="rId1"/>
    <sheet name="LB" sheetId="2" r:id="rId2"/>
    <sheet name="Mathur" sheetId="4" r:id="rId3"/>
    <sheet name="ML NY" sheetId="5" r:id="rId4"/>
    <sheet name="MM II" sheetId="6" r:id="rId5"/>
    <sheet name="MM V" sheetId="12" r:id="rId6"/>
    <sheet name="PDA" sheetId="7" r:id="rId7"/>
    <sheet name="PDB" sheetId="8" r:id="rId8"/>
    <sheet name="V8" sheetId="9" r:id="rId9"/>
    <sheet name="YPD" sheetId="10" r:id="rId10"/>
    <sheet name="Sels minéraux" sheetId="13" r:id="rId11"/>
    <sheet name=" Malt-agar" sheetId="14" r:id="rId12"/>
    <sheet name="Feuil1" sheetId="1" r:id="rId13"/>
  </sheets>
  <definedNames>
    <definedName name="_xlnm.Print_Area" localSheetId="11">' Malt-agar'!$A$1:$J$11</definedName>
    <definedName name="_xlnm.Print_Area" localSheetId="0">Fries!$A$1:$J$14</definedName>
    <definedName name="_xlnm.Print_Area" localSheetId="1">LB!$A$1:$K$19</definedName>
    <definedName name="_xlnm.Print_Area" localSheetId="5">'MM V'!$A$1:$J$13</definedName>
    <definedName name="_xlnm.Print_Area" localSheetId="6">PDA!$A$1:$K$10</definedName>
    <definedName name="_xlnm.Print_Area" localSheetId="9">YPD!$B$1:$J$16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5" l="1"/>
  <c r="H15" i="5"/>
  <c r="G15" i="5"/>
  <c r="I15" i="5" s="1"/>
  <c r="E15" i="5"/>
</calcChain>
</file>

<file path=xl/sharedStrings.xml><?xml version="1.0" encoding="utf-8"?>
<sst xmlns="http://schemas.openxmlformats.org/spreadsheetml/2006/main" count="495" uniqueCount="214">
  <si>
    <t>LB</t>
  </si>
  <si>
    <t>PM</t>
  </si>
  <si>
    <t>500 ml</t>
  </si>
  <si>
    <t>1 L</t>
  </si>
  <si>
    <t>2L</t>
  </si>
  <si>
    <t>3L</t>
  </si>
  <si>
    <t>4L</t>
  </si>
  <si>
    <t>5L</t>
  </si>
  <si>
    <t>Chlorure de Sodium</t>
  </si>
  <si>
    <t>58,443 </t>
  </si>
  <si>
    <t>NaCl</t>
  </si>
  <si>
    <t>2,5 g</t>
  </si>
  <si>
    <t>5 g</t>
  </si>
  <si>
    <t>10 g</t>
  </si>
  <si>
    <t>15 g</t>
  </si>
  <si>
    <t>20 g</t>
  </si>
  <si>
    <t>25 g</t>
  </si>
  <si>
    <t>Tryptone</t>
  </si>
  <si>
    <t>30 g</t>
  </si>
  <si>
    <t>40 g</t>
  </si>
  <si>
    <t>50 g</t>
  </si>
  <si>
    <t>Extrait de levure</t>
  </si>
  <si>
    <t>LB broth (prêt à l'emploi)</t>
  </si>
  <si>
    <t>60 g</t>
  </si>
  <si>
    <t>80 g</t>
  </si>
  <si>
    <t>100 g</t>
  </si>
  <si>
    <t>LB agar</t>
  </si>
  <si>
    <t>Agar</t>
  </si>
  <si>
    <t xml:space="preserve"> 6,5 g</t>
  </si>
  <si>
    <t>13 g</t>
  </si>
  <si>
    <t>26 g</t>
  </si>
  <si>
    <t>39 g</t>
  </si>
  <si>
    <t>52 g</t>
  </si>
  <si>
    <t>65 g</t>
  </si>
  <si>
    <t>Fries</t>
  </si>
  <si>
    <t>Phases R</t>
  </si>
  <si>
    <t>Phases S</t>
  </si>
  <si>
    <t>pM</t>
  </si>
  <si>
    <t>1L</t>
  </si>
  <si>
    <t>2 l</t>
  </si>
  <si>
    <t xml:space="preserve"> 3 l</t>
  </si>
  <si>
    <t>4 l</t>
  </si>
  <si>
    <t>Nitrate d'Ammonium</t>
  </si>
  <si>
    <r>
      <t>NH</t>
    </r>
    <r>
      <rPr>
        <vertAlign val="subscript"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>NO</t>
    </r>
    <r>
      <rPr>
        <vertAlign val="subscript"/>
        <sz val="14"/>
        <color theme="1"/>
        <rFont val="Times New Roman"/>
        <family val="1"/>
      </rPr>
      <t>3</t>
    </r>
  </si>
  <si>
    <t>1 g</t>
  </si>
  <si>
    <t>2 g</t>
  </si>
  <si>
    <t>3 g</t>
  </si>
  <si>
    <t>4 g</t>
  </si>
  <si>
    <t>8-9</t>
  </si>
  <si>
    <t>15-16-41</t>
  </si>
  <si>
    <t>Tartrate d'Ammonium</t>
  </si>
  <si>
    <r>
      <t>C</t>
    </r>
    <r>
      <rPr>
        <vertAlign val="subscript"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>H</t>
    </r>
    <r>
      <rPr>
        <vertAlign val="subscript"/>
        <sz val="14"/>
        <color theme="1"/>
        <rFont val="Times New Roman"/>
        <family val="1"/>
      </rPr>
      <t>12</t>
    </r>
    <r>
      <rPr>
        <sz val="14"/>
        <color theme="1"/>
        <rFont val="Times New Roman"/>
        <family val="1"/>
      </rPr>
      <t>N</t>
    </r>
    <r>
      <rPr>
        <vertAlign val="sub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O</t>
    </r>
    <r>
      <rPr>
        <vertAlign val="subscript"/>
        <sz val="14"/>
        <color theme="1"/>
        <rFont val="Times New Roman"/>
        <family val="1"/>
      </rPr>
      <t>6</t>
    </r>
  </si>
  <si>
    <t>info distributeur</t>
  </si>
  <si>
    <t>24/25</t>
  </si>
  <si>
    <t>Phosphate de Potassium</t>
  </si>
  <si>
    <r>
      <t>KH</t>
    </r>
    <r>
      <rPr>
        <vertAlign val="sub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PO</t>
    </r>
    <r>
      <rPr>
        <vertAlign val="subscript"/>
        <sz val="14"/>
        <color theme="1"/>
        <rFont val="Times New Roman"/>
        <family val="1"/>
      </rPr>
      <t>4</t>
    </r>
  </si>
  <si>
    <t>Sulfate de Magnésium heptahydrate</t>
  </si>
  <si>
    <t>246,48 </t>
  </si>
  <si>
    <r>
      <t>MgSO</t>
    </r>
    <r>
      <rPr>
        <vertAlign val="subscript"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>,7H</t>
    </r>
    <r>
      <rPr>
        <vertAlign val="sub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O</t>
    </r>
  </si>
  <si>
    <t>500 mg</t>
  </si>
  <si>
    <t>1,5 g</t>
  </si>
  <si>
    <t>Chlorure de Calcium</t>
  </si>
  <si>
    <t>CaCl2</t>
  </si>
  <si>
    <t>130 mg</t>
  </si>
  <si>
    <t>0,260 g</t>
  </si>
  <si>
    <t>0,390 g</t>
  </si>
  <si>
    <t>0,520 g</t>
  </si>
  <si>
    <t>22-24</t>
  </si>
  <si>
    <t>100 mg</t>
  </si>
  <si>
    <t>0,200 g</t>
  </si>
  <si>
    <t>0,300 g</t>
  </si>
  <si>
    <t>0,400 g</t>
  </si>
  <si>
    <t>Saccharose</t>
  </si>
  <si>
    <r>
      <t>C</t>
    </r>
    <r>
      <rPr>
        <vertAlign val="subscript"/>
        <sz val="14"/>
        <color theme="1"/>
        <rFont val="Times New Roman"/>
        <family val="1"/>
      </rPr>
      <t>12</t>
    </r>
    <r>
      <rPr>
        <sz val="14"/>
        <color theme="1"/>
        <rFont val="Times New Roman"/>
        <family val="1"/>
      </rPr>
      <t>H</t>
    </r>
    <r>
      <rPr>
        <vertAlign val="subscript"/>
        <sz val="14"/>
        <color theme="1"/>
        <rFont val="Times New Roman"/>
        <family val="1"/>
      </rPr>
      <t>22</t>
    </r>
    <r>
      <rPr>
        <sz val="14"/>
        <color theme="1"/>
        <rFont val="Times New Roman"/>
        <family val="1"/>
      </rPr>
      <t>O</t>
    </r>
    <r>
      <rPr>
        <vertAlign val="subscript"/>
        <sz val="14"/>
        <color theme="1"/>
        <rFont val="Times New Roman"/>
        <family val="1"/>
      </rPr>
      <t>11</t>
    </r>
  </si>
  <si>
    <t>90 g</t>
  </si>
  <si>
    <t>120 g</t>
  </si>
  <si>
    <t>pH 5,8 à 5,9</t>
  </si>
  <si>
    <t>100 ml par fiole de Roux</t>
  </si>
  <si>
    <t>autoclaver</t>
  </si>
  <si>
    <t>Mathur's</t>
  </si>
  <si>
    <t>100 ml</t>
  </si>
  <si>
    <t>1 l</t>
  </si>
  <si>
    <t>3 l</t>
  </si>
  <si>
    <t>5 l</t>
  </si>
  <si>
    <t>Glucose</t>
  </si>
  <si>
    <r>
      <t>C</t>
    </r>
    <r>
      <rPr>
        <vertAlign val="subscript"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>H</t>
    </r>
    <r>
      <rPr>
        <vertAlign val="subscript"/>
        <sz val="14"/>
        <color theme="1"/>
        <rFont val="Times New Roman"/>
        <family val="1"/>
      </rPr>
      <t>12</t>
    </r>
    <r>
      <rPr>
        <sz val="14"/>
        <color theme="1"/>
        <rFont val="Times New Roman"/>
        <family val="1"/>
      </rPr>
      <t>O</t>
    </r>
    <r>
      <rPr>
        <vertAlign val="subscript"/>
        <sz val="14"/>
        <color theme="1"/>
        <rFont val="Times New Roman"/>
        <family val="1"/>
      </rPr>
      <t>6</t>
    </r>
  </si>
  <si>
    <t>0,28 g</t>
  </si>
  <si>
    <t>1,4 g</t>
  </si>
  <si>
    <t>2,8 g</t>
  </si>
  <si>
    <t>5,6 g</t>
  </si>
  <si>
    <t>8,4 g</t>
  </si>
  <si>
    <t>11,2 g</t>
  </si>
  <si>
    <t>14 g</t>
  </si>
  <si>
    <t>Phosphate de Potassium dibasique</t>
  </si>
  <si>
    <t>0,122 g</t>
  </si>
  <si>
    <t>0,61 g</t>
  </si>
  <si>
    <t>1,22 g</t>
  </si>
  <si>
    <t>2,44 g</t>
  </si>
  <si>
    <t>3,66 g</t>
  </si>
  <si>
    <t>4,88 g</t>
  </si>
  <si>
    <t>6,10 g</t>
  </si>
  <si>
    <t>Sulfate de Magnésium</t>
  </si>
  <si>
    <t>0,272 g</t>
  </si>
  <si>
    <t>1,36 g</t>
  </si>
  <si>
    <t>2,72 g</t>
  </si>
  <si>
    <t>5,44 g</t>
  </si>
  <si>
    <t>8,16 g</t>
  </si>
  <si>
    <t>10,88 g</t>
  </si>
  <si>
    <t>13,60 g</t>
  </si>
  <si>
    <t>Mycological Peptone</t>
  </si>
  <si>
    <t>0,218 g</t>
  </si>
  <si>
    <t>1,09 g</t>
  </si>
  <si>
    <t>2,18 g</t>
  </si>
  <si>
    <t>4,36 g</t>
  </si>
  <si>
    <t>6,54 g</t>
  </si>
  <si>
    <t>8,72 g</t>
  </si>
  <si>
    <t>10,90 g</t>
  </si>
  <si>
    <t>Agar     (peser pour chaque erlen)</t>
  </si>
  <si>
    <t>Répartir 100 ml dans des erlens de 250 ml</t>
  </si>
  <si>
    <t xml:space="preserve">NY ou ML Liquide </t>
  </si>
  <si>
    <r>
      <t xml:space="preserve">Extrait de bouillon de </t>
    </r>
    <r>
      <rPr>
        <b/>
        <sz val="14"/>
        <color theme="1"/>
        <rFont val="Calibri"/>
        <family val="1"/>
        <scheme val="minor"/>
      </rPr>
      <t>Malt DIFCO</t>
    </r>
  </si>
  <si>
    <t>6 g</t>
  </si>
  <si>
    <t>8 g</t>
  </si>
  <si>
    <t>(DIFCO Malt Extract Broth Réf. 211320)</t>
  </si>
  <si>
    <t xml:space="preserve"> NY spécial ou ML Liquide Spécial </t>
  </si>
  <si>
    <t xml:space="preserve">Acide citrique </t>
  </si>
  <si>
    <r>
      <rPr>
        <sz val="14"/>
        <color theme="1"/>
        <rFont val="Calibri"/>
        <family val="1"/>
        <scheme val="minor"/>
      </rPr>
      <t>C</t>
    </r>
    <r>
      <rPr>
        <vertAlign val="subscript"/>
        <sz val="14"/>
        <color theme="1"/>
        <rFont val="Calibri"/>
        <family val="1"/>
        <scheme val="minor"/>
      </rPr>
      <t>6</t>
    </r>
    <r>
      <rPr>
        <sz val="14"/>
        <color theme="1"/>
        <rFont val="Calibri"/>
        <family val="1"/>
        <scheme val="minor"/>
      </rPr>
      <t>H</t>
    </r>
    <r>
      <rPr>
        <vertAlign val="subscript"/>
        <sz val="14"/>
        <color theme="1"/>
        <rFont val="Calibri"/>
        <family val="1"/>
        <scheme val="minor"/>
      </rPr>
      <t>8</t>
    </r>
    <r>
      <rPr>
        <sz val="14"/>
        <color theme="1"/>
        <rFont val="Calibri"/>
        <family val="2"/>
        <scheme val="minor"/>
      </rPr>
      <t>O</t>
    </r>
    <r>
      <rPr>
        <vertAlign val="subscript"/>
        <sz val="14"/>
        <color theme="1"/>
        <rFont val="Calibri"/>
        <family val="1"/>
        <scheme val="minor"/>
      </rPr>
      <t>7</t>
    </r>
    <r>
      <rPr>
        <sz val="14"/>
        <color theme="1"/>
        <rFont val="Calibri"/>
        <family val="2"/>
        <scheme val="minor"/>
      </rPr>
      <t>, H</t>
    </r>
    <r>
      <rPr>
        <vertAlign val="subscript"/>
        <sz val="14"/>
        <color theme="1"/>
        <rFont val="Calibri"/>
        <family val="1"/>
        <scheme val="minor"/>
      </rPr>
      <t>2</t>
    </r>
    <r>
      <rPr>
        <sz val="14"/>
        <color theme="1"/>
        <rFont val="Calibri"/>
        <family val="1"/>
        <scheme val="minor"/>
      </rPr>
      <t>O</t>
    </r>
  </si>
  <si>
    <t>200 g</t>
  </si>
  <si>
    <t>400 g</t>
  </si>
  <si>
    <t>600 g</t>
  </si>
  <si>
    <t>800 g</t>
  </si>
  <si>
    <t>1000 g</t>
  </si>
  <si>
    <t>pH 3,6 par KOH</t>
  </si>
  <si>
    <t>Hydroxyde de Sodium</t>
  </si>
  <si>
    <t>MM II</t>
  </si>
  <si>
    <r>
      <t>Solution concentrée "</t>
    </r>
    <r>
      <rPr>
        <b/>
        <sz val="14"/>
        <color theme="1"/>
        <rFont val="Times New Roman"/>
        <family val="1"/>
      </rPr>
      <t>Sels Minéraux"</t>
    </r>
  </si>
  <si>
    <t>5 ml</t>
  </si>
  <si>
    <t>10 ml</t>
  </si>
  <si>
    <t>20 ml</t>
  </si>
  <si>
    <t>40 ml</t>
  </si>
  <si>
    <t>50 ml</t>
  </si>
  <si>
    <t>Nitrate de sodium</t>
  </si>
  <si>
    <r>
      <t>NaNO</t>
    </r>
    <r>
      <rPr>
        <vertAlign val="subscript"/>
        <sz val="14"/>
        <color theme="1"/>
        <rFont val="Times New Roman"/>
        <family val="1"/>
      </rPr>
      <t>3</t>
    </r>
  </si>
  <si>
    <t>8-22</t>
  </si>
  <si>
    <t>22-41</t>
  </si>
  <si>
    <t>7,5 g</t>
  </si>
  <si>
    <t>75 g</t>
  </si>
  <si>
    <t>PDA (Potato Dextrose Agar)</t>
  </si>
  <si>
    <t>(prêt à l'emploi)</t>
  </si>
  <si>
    <t>800 ml</t>
  </si>
  <si>
    <t>19,5 g</t>
  </si>
  <si>
    <t>31,29 g</t>
  </si>
  <si>
    <t>78 g</t>
  </si>
  <si>
    <t>117 g</t>
  </si>
  <si>
    <t>156 g</t>
  </si>
  <si>
    <t>195 g</t>
  </si>
  <si>
    <r>
      <t>Filtrer sur étamine 25 µ et Autoclaver à</t>
    </r>
    <r>
      <rPr>
        <b/>
        <u/>
        <sz val="14"/>
        <color theme="1"/>
        <rFont val="Times New Roman"/>
        <family val="1"/>
      </rPr>
      <t xml:space="preserve"> 120 °C</t>
    </r>
  </si>
  <si>
    <t xml:space="preserve">PDB (Potato Dextrose Broth) </t>
  </si>
  <si>
    <t>800ml</t>
  </si>
  <si>
    <t>12 g</t>
  </si>
  <si>
    <t>19,2 g</t>
  </si>
  <si>
    <t>24 g</t>
  </si>
  <si>
    <t>48 g</t>
  </si>
  <si>
    <t>72 g</t>
  </si>
  <si>
    <t>96 g</t>
  </si>
  <si>
    <t>110 g</t>
  </si>
  <si>
    <t>Milieu V8</t>
  </si>
  <si>
    <t>Jus de 8 légumes (Campbell's)</t>
  </si>
  <si>
    <t>200 ml</t>
  </si>
  <si>
    <t>600 ml</t>
  </si>
  <si>
    <t>1000 ml</t>
  </si>
  <si>
    <t>Agar Agar</t>
  </si>
  <si>
    <t>6,5 g</t>
  </si>
  <si>
    <t xml:space="preserve">Carbonate de calcium </t>
  </si>
  <si>
    <t>CaCO3</t>
  </si>
  <si>
    <t>9 g</t>
  </si>
  <si>
    <t>Eau osmosée</t>
  </si>
  <si>
    <t>H2O</t>
  </si>
  <si>
    <t>400 ml</t>
  </si>
  <si>
    <t>2400 ml</t>
  </si>
  <si>
    <t>3200 ml</t>
  </si>
  <si>
    <t>4000 ml</t>
  </si>
  <si>
    <t>En 500 ml par flacon d'un litre</t>
  </si>
  <si>
    <t>YPD</t>
  </si>
  <si>
    <t>Levure</t>
  </si>
  <si>
    <t>Peptone</t>
  </si>
  <si>
    <t>16 g</t>
  </si>
  <si>
    <t>Flacons</t>
  </si>
  <si>
    <r>
      <rPr>
        <b/>
        <u/>
        <sz val="20"/>
        <color theme="1"/>
        <rFont val="Times New Roman"/>
        <family val="1"/>
      </rPr>
      <t>YPD broth</t>
    </r>
    <r>
      <rPr>
        <sz val="20"/>
        <color theme="1"/>
        <rFont val="Times New Roman"/>
        <family val="1"/>
      </rPr>
      <t xml:space="preserve"> </t>
    </r>
    <r>
      <rPr>
        <sz val="16"/>
        <color theme="1"/>
        <rFont val="Times New Roman"/>
        <family val="1"/>
      </rPr>
      <t>(prêt à l'emploi)</t>
    </r>
  </si>
  <si>
    <t>150 g</t>
  </si>
  <si>
    <t>250 g</t>
  </si>
  <si>
    <t>MM V</t>
  </si>
  <si>
    <t>"Sels minéraux" solution concentrée</t>
  </si>
  <si>
    <t>30 ml</t>
  </si>
  <si>
    <t>Agar oxoïde</t>
  </si>
  <si>
    <t>45 g</t>
  </si>
  <si>
    <t>"Sels minéraux" Solution concentrée</t>
  </si>
  <si>
    <t>Potassium dihydrogen Phosphate</t>
  </si>
  <si>
    <r>
      <t>10 g      ou                   MgSO</t>
    </r>
    <r>
      <rPr>
        <b/>
        <vertAlign val="subscript"/>
        <sz val="14"/>
        <color theme="1"/>
        <rFont val="Times New Roman"/>
        <family val="1"/>
      </rPr>
      <t>4</t>
    </r>
    <r>
      <rPr>
        <b/>
        <sz val="14"/>
        <color theme="1"/>
        <rFont val="Times New Roman"/>
        <family val="1"/>
      </rPr>
      <t xml:space="preserve">  4,8 g</t>
    </r>
  </si>
  <si>
    <t>Chlorure de potassium</t>
  </si>
  <si>
    <t>KCl</t>
  </si>
  <si>
    <t>Sulfate ferreux</t>
  </si>
  <si>
    <r>
      <t>FeSO</t>
    </r>
    <r>
      <rPr>
        <vertAlign val="subscript"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>, 7H</t>
    </r>
    <r>
      <rPr>
        <vertAlign val="sub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O</t>
    </r>
  </si>
  <si>
    <t>0,2 g</t>
  </si>
  <si>
    <t>22-36/38</t>
  </si>
  <si>
    <t>26-36/37-60</t>
  </si>
  <si>
    <t>Autoclaver, répartir en flacons de 250 ml</t>
  </si>
  <si>
    <r>
      <t xml:space="preserve">Concentration pour milieux de culture </t>
    </r>
    <r>
      <rPr>
        <b/>
        <u/>
        <sz val="14"/>
        <color theme="1"/>
        <rFont val="Times New Roman"/>
        <family val="1"/>
      </rPr>
      <t>10 ml par litre</t>
    </r>
  </si>
  <si>
    <t>Pour tubes inclinés</t>
  </si>
  <si>
    <t>Malt Agar 2%</t>
  </si>
  <si>
    <t>5 L</t>
  </si>
  <si>
    <t>Malt</t>
  </si>
  <si>
    <t>Agar 2%</t>
  </si>
  <si>
    <t>Remplir les tubes à l'autopréparateur, boucher et le lendemain autoclaver puis incliner chauds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</si>
</sst>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"/>
  </numFmts>
  <fonts count="33" x14ac:knownFonts="1">
    <font>
      <sz val="11"/>
      <color theme="1"/>
      <name val="Calibri"/>
      <family val="2"/>
      <scheme val="minor"/>
    </font>
    <font>
      <b/>
      <u/>
      <sz val="20"/>
      <color theme="1"/>
      <name val="Times New Roman"/>
      <family val="1"/>
    </font>
    <font>
      <u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u/>
      <sz val="20"/>
      <color theme="1"/>
      <name val="Calibri"/>
      <family val="1"/>
      <scheme val="minor"/>
    </font>
    <font>
      <i/>
      <sz val="12"/>
      <color theme="1"/>
      <name val="Calibri"/>
      <family val="1"/>
      <scheme val="minor"/>
    </font>
    <font>
      <sz val="14"/>
      <color theme="1"/>
      <name val="Calibri"/>
      <family val="1"/>
      <scheme val="minor"/>
    </font>
    <font>
      <i/>
      <sz val="12"/>
      <name val="Times New Roman"/>
      <family val="1"/>
    </font>
    <font>
      <b/>
      <sz val="14"/>
      <color theme="1"/>
      <name val="Calibri"/>
      <family val="1"/>
      <scheme val="minor"/>
    </font>
    <font>
      <sz val="20"/>
      <color theme="1"/>
      <name val="Calibri"/>
      <family val="2"/>
      <scheme val="minor"/>
    </font>
    <font>
      <vertAlign val="subscript"/>
      <sz val="14"/>
      <color theme="1"/>
      <name val="Calibri"/>
      <family val="1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1"/>
      <scheme val="minor"/>
    </font>
    <font>
      <b/>
      <sz val="14"/>
      <color rgb="FFFF0000"/>
      <name val="Times New Roman"/>
      <family val="1"/>
    </font>
    <font>
      <sz val="8"/>
      <color theme="1"/>
      <name val="Times New Roman"/>
      <family val="1"/>
    </font>
    <font>
      <b/>
      <u/>
      <sz val="26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26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16"/>
      <color theme="1"/>
      <name val="Times New Roman"/>
      <family val="1"/>
    </font>
    <font>
      <sz val="14"/>
      <color rgb="FFFF0000"/>
      <name val="Times New Roman"/>
      <family val="1"/>
    </font>
    <font>
      <b/>
      <vertAlign val="subscript"/>
      <sz val="14"/>
      <color theme="1"/>
      <name val="Times New Roman"/>
      <family val="1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/>
    <xf numFmtId="0" fontId="7" fillId="0" borderId="0" xfId="0" applyFont="1" applyBorder="1" applyAlignment="1">
      <alignment horizontal="center" vertical="center"/>
    </xf>
    <xf numFmtId="0" fontId="3" fillId="0" borderId="6" xfId="0" applyFont="1" applyBorder="1"/>
    <xf numFmtId="0" fontId="3" fillId="0" borderId="4" xfId="0" applyFont="1" applyBorder="1"/>
    <xf numFmtId="0" fontId="4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4" fillId="0" borderId="4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9" fillId="0" borderId="0" xfId="0" applyFont="1"/>
    <xf numFmtId="0" fontId="4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4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3" fillId="0" borderId="0" xfId="0" applyFont="1" applyAlignment="1"/>
    <xf numFmtId="17" fontId="4" fillId="0" borderId="0" xfId="0" quotePrefix="1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/>
    <xf numFmtId="0" fontId="4" fillId="0" borderId="7" xfId="0" applyFont="1" applyBorder="1"/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52917</xdr:colOff>
      <xdr:row>3</xdr:row>
      <xdr:rowOff>42334</xdr:rowOff>
    </xdr:from>
    <xdr:to>
      <xdr:col>7</xdr:col>
      <xdr:colOff>428202</xdr:colOff>
      <xdr:row>3</xdr:row>
      <xdr:rowOff>412539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0042" y="985309"/>
          <a:ext cx="375285" cy="370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63500</xdr:colOff>
      <xdr:row>7</xdr:row>
      <xdr:rowOff>42333</xdr:rowOff>
    </xdr:from>
    <xdr:to>
      <xdr:col>7</xdr:col>
      <xdr:colOff>438785</xdr:colOff>
      <xdr:row>7</xdr:row>
      <xdr:rowOff>412538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5" y="2661708"/>
          <a:ext cx="375285" cy="370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16</xdr:row>
      <xdr:rowOff>190500</xdr:rowOff>
    </xdr:from>
    <xdr:to>
      <xdr:col>3</xdr:col>
      <xdr:colOff>1013460</xdr:colOff>
      <xdr:row>18</xdr:row>
      <xdr:rowOff>55880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4333875"/>
          <a:ext cx="375285" cy="370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8</xdr:row>
      <xdr:rowOff>95250</xdr:rowOff>
    </xdr:from>
    <xdr:to>
      <xdr:col>8</xdr:col>
      <xdr:colOff>422910</xdr:colOff>
      <xdr:row>8</xdr:row>
      <xdr:rowOff>465455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781300"/>
          <a:ext cx="375285" cy="370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409575</xdr:colOff>
      <xdr:row>8</xdr:row>
      <xdr:rowOff>85725</xdr:rowOff>
    </xdr:from>
    <xdr:to>
      <xdr:col>8</xdr:col>
      <xdr:colOff>784860</xdr:colOff>
      <xdr:row>8</xdr:row>
      <xdr:rowOff>455930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771775"/>
          <a:ext cx="375285" cy="370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9</xdr:row>
      <xdr:rowOff>38100</xdr:rowOff>
    </xdr:from>
    <xdr:to>
      <xdr:col>7</xdr:col>
      <xdr:colOff>413385</xdr:colOff>
      <xdr:row>9</xdr:row>
      <xdr:rowOff>408305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3600450"/>
          <a:ext cx="375285" cy="370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409575</xdr:colOff>
      <xdr:row>9</xdr:row>
      <xdr:rowOff>57150</xdr:rowOff>
    </xdr:from>
    <xdr:to>
      <xdr:col>8</xdr:col>
      <xdr:colOff>156210</xdr:colOff>
      <xdr:row>9</xdr:row>
      <xdr:rowOff>427355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619500"/>
          <a:ext cx="356235" cy="370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57151</xdr:colOff>
      <xdr:row>10</xdr:row>
      <xdr:rowOff>9524</xdr:rowOff>
    </xdr:from>
    <xdr:ext cx="371474" cy="371475"/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2695574"/>
          <a:ext cx="371474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90" zoomScaleNormal="90" workbookViewId="0">
      <selection activeCell="D28" sqref="D28"/>
    </sheetView>
  </sheetViews>
  <sheetFormatPr baseColWidth="10" defaultRowHeight="15" x14ac:dyDescent="0.25"/>
  <cols>
    <col min="1" max="1" width="40.5703125" bestFit="1" customWidth="1"/>
    <col min="2" max="2" width="10.42578125" customWidth="1"/>
    <col min="3" max="3" width="18.85546875" customWidth="1"/>
    <col min="4" max="4" width="11" customWidth="1"/>
    <col min="5" max="7" width="10.42578125" customWidth="1"/>
    <col min="8" max="8" width="7.140625" customWidth="1"/>
    <col min="9" max="9" width="13" customWidth="1"/>
    <col min="10" max="10" width="13.85546875" customWidth="1"/>
  </cols>
  <sheetData>
    <row r="1" spans="1:10" ht="25.5" x14ac:dyDescent="0.35">
      <c r="A1" s="121" t="s">
        <v>34</v>
      </c>
      <c r="B1" s="121"/>
      <c r="C1" s="121"/>
      <c r="D1" s="121"/>
      <c r="E1" s="121"/>
      <c r="F1" s="121"/>
      <c r="G1" s="121"/>
      <c r="H1" s="121"/>
    </row>
    <row r="2" spans="1:10" ht="18.75" x14ac:dyDescent="0.3">
      <c r="A2" s="3"/>
      <c r="B2" s="3"/>
      <c r="C2" s="3"/>
      <c r="D2" s="4"/>
      <c r="I2" s="29" t="s">
        <v>35</v>
      </c>
      <c r="J2" s="29" t="s">
        <v>36</v>
      </c>
    </row>
    <row r="3" spans="1:10" ht="30" customHeight="1" x14ac:dyDescent="0.3">
      <c r="A3" s="17"/>
      <c r="B3" s="5" t="s">
        <v>37</v>
      </c>
      <c r="C3" s="30"/>
      <c r="D3" s="31" t="s">
        <v>38</v>
      </c>
      <c r="E3" s="11" t="s">
        <v>39</v>
      </c>
      <c r="F3" s="11" t="s">
        <v>40</v>
      </c>
      <c r="G3" s="6" t="s">
        <v>41</v>
      </c>
      <c r="I3" s="32"/>
      <c r="J3" s="32"/>
    </row>
    <row r="4" spans="1:10" ht="33" customHeight="1" x14ac:dyDescent="0.25">
      <c r="A4" s="33" t="s">
        <v>42</v>
      </c>
      <c r="B4" s="34">
        <v>80.040000000000006</v>
      </c>
      <c r="C4" s="11" t="s">
        <v>43</v>
      </c>
      <c r="D4" s="6" t="s">
        <v>44</v>
      </c>
      <c r="E4" s="11" t="s">
        <v>45</v>
      </c>
      <c r="F4" s="6" t="s">
        <v>46</v>
      </c>
      <c r="G4" s="6" t="s">
        <v>47</v>
      </c>
      <c r="I4" s="35" t="s">
        <v>48</v>
      </c>
      <c r="J4" s="36" t="s">
        <v>49</v>
      </c>
    </row>
    <row r="5" spans="1:10" ht="33" customHeight="1" x14ac:dyDescent="0.25">
      <c r="A5" s="24" t="s">
        <v>50</v>
      </c>
      <c r="B5" s="37">
        <v>184.15</v>
      </c>
      <c r="C5" s="38" t="s">
        <v>51</v>
      </c>
      <c r="D5" s="6" t="s">
        <v>12</v>
      </c>
      <c r="E5" s="11" t="s">
        <v>13</v>
      </c>
      <c r="F5" s="6" t="s">
        <v>14</v>
      </c>
      <c r="G5" s="6" t="s">
        <v>15</v>
      </c>
      <c r="I5" s="39" t="s">
        <v>52</v>
      </c>
      <c r="J5" s="40" t="s">
        <v>53</v>
      </c>
    </row>
    <row r="6" spans="1:10" ht="33" customHeight="1" x14ac:dyDescent="0.25">
      <c r="A6" s="41" t="s">
        <v>54</v>
      </c>
      <c r="B6" s="34">
        <v>54.48</v>
      </c>
      <c r="C6" s="11" t="s">
        <v>55</v>
      </c>
      <c r="D6" s="6" t="s">
        <v>44</v>
      </c>
      <c r="E6" s="11" t="s">
        <v>45</v>
      </c>
      <c r="F6" s="6" t="s">
        <v>46</v>
      </c>
      <c r="G6" s="6" t="s">
        <v>47</v>
      </c>
      <c r="I6" s="42"/>
    </row>
    <row r="7" spans="1:10" ht="33" customHeight="1" x14ac:dyDescent="0.25">
      <c r="A7" s="24" t="s">
        <v>56</v>
      </c>
      <c r="B7" s="37" t="s">
        <v>57</v>
      </c>
      <c r="C7" s="38" t="s">
        <v>58</v>
      </c>
      <c r="D7" s="6" t="s">
        <v>59</v>
      </c>
      <c r="E7" s="11" t="s">
        <v>44</v>
      </c>
      <c r="F7" s="6" t="s">
        <v>60</v>
      </c>
      <c r="G7" s="6" t="s">
        <v>45</v>
      </c>
      <c r="I7" s="42"/>
    </row>
    <row r="8" spans="1:10" ht="33" customHeight="1" x14ac:dyDescent="0.25">
      <c r="A8" s="24" t="s">
        <v>61</v>
      </c>
      <c r="B8" s="37">
        <v>110.98</v>
      </c>
      <c r="C8" s="11" t="s">
        <v>62</v>
      </c>
      <c r="D8" s="6" t="s">
        <v>63</v>
      </c>
      <c r="E8" s="11" t="s">
        <v>64</v>
      </c>
      <c r="F8" s="6" t="s">
        <v>65</v>
      </c>
      <c r="G8" s="6" t="s">
        <v>66</v>
      </c>
      <c r="I8" s="43">
        <v>36</v>
      </c>
      <c r="J8" s="40" t="s">
        <v>67</v>
      </c>
    </row>
    <row r="9" spans="1:10" ht="33" customHeight="1" x14ac:dyDescent="0.25">
      <c r="A9" s="44" t="s">
        <v>8</v>
      </c>
      <c r="B9" s="45" t="s">
        <v>9</v>
      </c>
      <c r="C9" s="38" t="s">
        <v>10</v>
      </c>
      <c r="D9" s="6" t="s">
        <v>68</v>
      </c>
      <c r="E9" s="11" t="s">
        <v>69</v>
      </c>
      <c r="F9" s="6" t="s">
        <v>70</v>
      </c>
      <c r="G9" s="6" t="s">
        <v>71</v>
      </c>
      <c r="I9" s="46"/>
    </row>
    <row r="10" spans="1:10" ht="33" customHeight="1" x14ac:dyDescent="0.25">
      <c r="A10" s="47" t="s">
        <v>72</v>
      </c>
      <c r="B10" s="37">
        <v>342.3</v>
      </c>
      <c r="C10" s="11" t="s">
        <v>73</v>
      </c>
      <c r="D10" s="6" t="s">
        <v>18</v>
      </c>
      <c r="E10" s="11" t="s">
        <v>23</v>
      </c>
      <c r="F10" s="6" t="s">
        <v>74</v>
      </c>
      <c r="G10" s="6" t="s">
        <v>75</v>
      </c>
      <c r="I10" s="46"/>
    </row>
    <row r="11" spans="1:10" ht="33" customHeight="1" x14ac:dyDescent="0.25">
      <c r="A11" s="47" t="s">
        <v>21</v>
      </c>
      <c r="B11" s="48"/>
      <c r="C11" s="49"/>
      <c r="D11" s="6" t="s">
        <v>12</v>
      </c>
      <c r="E11" s="11" t="s">
        <v>13</v>
      </c>
      <c r="F11" s="6" t="s">
        <v>14</v>
      </c>
      <c r="G11" s="6" t="s">
        <v>15</v>
      </c>
      <c r="H11" s="50"/>
      <c r="I11" s="46"/>
    </row>
    <row r="12" spans="1:10" ht="18.75" x14ac:dyDescent="0.3">
      <c r="A12" s="17"/>
      <c r="B12" s="17"/>
      <c r="C12" s="3"/>
      <c r="D12" s="3"/>
    </row>
    <row r="13" spans="1:10" ht="18.75" x14ac:dyDescent="0.3">
      <c r="D13" s="3"/>
    </row>
    <row r="14" spans="1:10" ht="18.75" x14ac:dyDescent="0.3">
      <c r="A14" s="51" t="s">
        <v>76</v>
      </c>
      <c r="B14" s="3"/>
      <c r="D14" s="3"/>
    </row>
    <row r="15" spans="1:10" ht="18.75" x14ac:dyDescent="0.3">
      <c r="A15" s="51" t="s">
        <v>77</v>
      </c>
      <c r="B15" s="3"/>
      <c r="C15" s="3"/>
      <c r="D15" s="3"/>
    </row>
    <row r="16" spans="1:10" ht="18.75" x14ac:dyDescent="0.3">
      <c r="A16" s="51" t="s">
        <v>78</v>
      </c>
    </row>
  </sheetData>
  <mergeCells count="1">
    <mergeCell ref="A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workbookViewId="0">
      <selection activeCell="J24" sqref="J24"/>
    </sheetView>
  </sheetViews>
  <sheetFormatPr baseColWidth="10" defaultRowHeight="18.75" x14ac:dyDescent="0.3"/>
  <cols>
    <col min="1" max="1" width="11.42578125" style="3"/>
    <col min="2" max="2" width="18.5703125" style="3" customWidth="1"/>
    <col min="3" max="3" width="18.28515625" style="3" customWidth="1"/>
    <col min="4" max="4" width="8.7109375" style="3" bestFit="1" customWidth="1"/>
    <col min="5" max="5" width="18.7109375" style="3" customWidth="1"/>
    <col min="6" max="6" width="8.42578125" style="3" bestFit="1" customWidth="1"/>
    <col min="7" max="7" width="10.42578125" style="3" bestFit="1" customWidth="1"/>
    <col min="8" max="8" width="11.42578125" style="3" bestFit="1" customWidth="1"/>
    <col min="9" max="9" width="10.42578125" style="3" bestFit="1" customWidth="1"/>
    <col min="10" max="16384" width="11.42578125" style="3"/>
  </cols>
  <sheetData>
    <row r="1" spans="2:10" ht="25.5" x14ac:dyDescent="0.35">
      <c r="B1" s="121" t="s">
        <v>183</v>
      </c>
      <c r="C1" s="121"/>
      <c r="D1" s="121"/>
      <c r="E1" s="121"/>
      <c r="F1" s="121"/>
      <c r="G1" s="121"/>
      <c r="H1" s="121"/>
      <c r="I1" s="121"/>
      <c r="J1" s="101"/>
    </row>
    <row r="3" spans="2:10" ht="19.5" thickBot="1" x14ac:dyDescent="0.35"/>
    <row r="4" spans="2:10" x14ac:dyDescent="0.3">
      <c r="D4" s="86" t="s">
        <v>1</v>
      </c>
      <c r="F4" s="104" t="s">
        <v>149</v>
      </c>
      <c r="G4" s="87" t="s">
        <v>38</v>
      </c>
      <c r="H4" s="11" t="s">
        <v>5</v>
      </c>
      <c r="I4" s="6" t="s">
        <v>6</v>
      </c>
      <c r="J4" s="105"/>
    </row>
    <row r="5" spans="2:10" x14ac:dyDescent="0.3">
      <c r="C5" s="106" t="s">
        <v>184</v>
      </c>
      <c r="D5" s="90"/>
      <c r="E5" s="90"/>
      <c r="F5" s="104" t="s">
        <v>122</v>
      </c>
      <c r="G5" s="91" t="s">
        <v>13</v>
      </c>
      <c r="H5" s="11" t="s">
        <v>18</v>
      </c>
      <c r="I5" s="6" t="s">
        <v>19</v>
      </c>
      <c r="J5" s="105"/>
    </row>
    <row r="6" spans="2:10" x14ac:dyDescent="0.3">
      <c r="C6" s="22" t="s">
        <v>185</v>
      </c>
      <c r="D6" s="13"/>
      <c r="E6" s="13"/>
      <c r="F6" s="104" t="s">
        <v>186</v>
      </c>
      <c r="G6" s="91" t="s">
        <v>15</v>
      </c>
      <c r="H6" s="11" t="s">
        <v>23</v>
      </c>
      <c r="I6" s="6" t="s">
        <v>24</v>
      </c>
      <c r="J6" s="105"/>
    </row>
    <row r="7" spans="2:10" ht="21" thickBot="1" x14ac:dyDescent="0.35">
      <c r="C7" s="107" t="s">
        <v>84</v>
      </c>
      <c r="D7" s="56">
        <v>198.17</v>
      </c>
      <c r="E7" s="57" t="s">
        <v>85</v>
      </c>
      <c r="F7" s="104" t="s">
        <v>186</v>
      </c>
      <c r="G7" s="98" t="s">
        <v>15</v>
      </c>
      <c r="H7" s="11" t="s">
        <v>23</v>
      </c>
      <c r="I7" s="6" t="s">
        <v>24</v>
      </c>
      <c r="J7" s="105"/>
    </row>
    <row r="8" spans="2:10" x14ac:dyDescent="0.3">
      <c r="E8" s="90"/>
    </row>
    <row r="9" spans="2:10" ht="19.5" thickBot="1" x14ac:dyDescent="0.35">
      <c r="B9" s="7" t="s">
        <v>187</v>
      </c>
      <c r="C9" s="108" t="s">
        <v>2</v>
      </c>
      <c r="D9" s="6" t="s">
        <v>149</v>
      </c>
    </row>
    <row r="10" spans="2:10" ht="19.5" thickBot="1" x14ac:dyDescent="0.35">
      <c r="B10" s="109" t="s">
        <v>27</v>
      </c>
      <c r="C10" s="110" t="s">
        <v>13</v>
      </c>
      <c r="D10" s="6" t="s">
        <v>186</v>
      </c>
    </row>
    <row r="12" spans="2:10" ht="26.25" x14ac:dyDescent="0.4">
      <c r="B12" s="134" t="s">
        <v>188</v>
      </c>
      <c r="C12" s="134"/>
      <c r="D12" s="134"/>
      <c r="E12" s="134"/>
      <c r="F12" s="134"/>
      <c r="G12" s="134"/>
      <c r="H12" s="134"/>
      <c r="I12" s="134"/>
      <c r="J12" s="134"/>
    </row>
    <row r="13" spans="2:10" ht="19.5" thickBot="1" x14ac:dyDescent="0.35"/>
    <row r="14" spans="2:10" x14ac:dyDescent="0.3">
      <c r="B14" s="104" t="s">
        <v>178</v>
      </c>
      <c r="C14" s="87" t="s">
        <v>2</v>
      </c>
      <c r="D14" s="11" t="s">
        <v>149</v>
      </c>
      <c r="E14" s="6" t="s">
        <v>38</v>
      </c>
      <c r="F14" s="6" t="s">
        <v>4</v>
      </c>
      <c r="G14" s="6" t="s">
        <v>5</v>
      </c>
      <c r="H14" s="6" t="s">
        <v>6</v>
      </c>
      <c r="I14" s="6" t="s">
        <v>7</v>
      </c>
    </row>
    <row r="15" spans="2:10" ht="19.5" thickBot="1" x14ac:dyDescent="0.35">
      <c r="B15" s="104" t="s">
        <v>15</v>
      </c>
      <c r="C15" s="98" t="s">
        <v>16</v>
      </c>
      <c r="D15" s="11" t="s">
        <v>19</v>
      </c>
      <c r="E15" s="6" t="s">
        <v>20</v>
      </c>
      <c r="F15" s="6" t="s">
        <v>25</v>
      </c>
      <c r="G15" s="6" t="s">
        <v>189</v>
      </c>
      <c r="H15" s="6" t="s">
        <v>127</v>
      </c>
      <c r="I15" s="6" t="s">
        <v>190</v>
      </c>
    </row>
    <row r="17" spans="2:9" x14ac:dyDescent="0.3">
      <c r="B17" s="17"/>
      <c r="C17" s="17"/>
      <c r="D17" s="17"/>
      <c r="E17" s="17"/>
      <c r="F17" s="17"/>
      <c r="G17" s="17"/>
      <c r="H17" s="17"/>
      <c r="I17" s="17"/>
    </row>
    <row r="18" spans="2:9" x14ac:dyDescent="0.3">
      <c r="B18" s="17"/>
      <c r="C18" s="17"/>
      <c r="D18" s="17"/>
      <c r="E18" s="17"/>
      <c r="F18" s="17"/>
      <c r="G18" s="17"/>
      <c r="H18" s="17"/>
      <c r="I18" s="17"/>
    </row>
    <row r="19" spans="2:9" x14ac:dyDescent="0.3">
      <c r="B19" s="17"/>
      <c r="C19" s="17"/>
      <c r="D19" s="17"/>
      <c r="E19" s="17"/>
      <c r="F19" s="17"/>
      <c r="G19" s="17"/>
      <c r="H19" s="17"/>
      <c r="I19" s="17"/>
    </row>
    <row r="20" spans="2:9" x14ac:dyDescent="0.3">
      <c r="B20" s="17"/>
      <c r="C20" s="17"/>
      <c r="D20" s="17"/>
      <c r="E20" s="17"/>
      <c r="F20" s="17"/>
      <c r="G20" s="17"/>
      <c r="H20" s="17"/>
      <c r="I20" s="17"/>
    </row>
    <row r="21" spans="2:9" x14ac:dyDescent="0.3">
      <c r="B21" s="17"/>
      <c r="C21" s="17"/>
      <c r="D21" s="17"/>
      <c r="E21" s="17"/>
      <c r="F21" s="17"/>
      <c r="G21" s="17"/>
      <c r="H21" s="17"/>
      <c r="I21" s="17"/>
    </row>
    <row r="22" spans="2:9" x14ac:dyDescent="0.3">
      <c r="B22" s="17"/>
      <c r="C22" s="17"/>
      <c r="D22" s="17"/>
      <c r="E22" s="17"/>
      <c r="F22" s="17"/>
      <c r="G22" s="17"/>
      <c r="H22" s="17"/>
      <c r="I22" s="17"/>
    </row>
    <row r="23" spans="2:9" x14ac:dyDescent="0.3">
      <c r="B23" s="17"/>
      <c r="C23" s="17"/>
      <c r="D23" s="17"/>
      <c r="E23" s="17"/>
      <c r="F23" s="17"/>
      <c r="G23" s="17"/>
      <c r="H23" s="17"/>
      <c r="I23" s="17"/>
    </row>
    <row r="24" spans="2:9" x14ac:dyDescent="0.3">
      <c r="B24" s="17"/>
      <c r="C24" s="17"/>
      <c r="D24" s="17"/>
      <c r="E24" s="17"/>
      <c r="F24" s="17"/>
      <c r="G24" s="17"/>
      <c r="H24" s="17"/>
      <c r="I24" s="17"/>
    </row>
    <row r="25" spans="2:9" x14ac:dyDescent="0.3">
      <c r="B25" s="17"/>
      <c r="C25" s="17"/>
      <c r="D25" s="17"/>
      <c r="E25" s="17"/>
      <c r="F25" s="17"/>
      <c r="G25" s="17"/>
      <c r="H25" s="17"/>
      <c r="I25" s="17"/>
    </row>
    <row r="26" spans="2:9" x14ac:dyDescent="0.3">
      <c r="B26" s="17"/>
      <c r="C26" s="17"/>
      <c r="D26" s="17"/>
      <c r="E26" s="17"/>
      <c r="F26" s="17"/>
      <c r="G26" s="17"/>
      <c r="H26" s="17"/>
      <c r="I26" s="17"/>
    </row>
    <row r="27" spans="2:9" x14ac:dyDescent="0.3">
      <c r="B27" s="17"/>
      <c r="C27" s="17"/>
      <c r="D27" s="17"/>
      <c r="E27" s="17"/>
      <c r="F27" s="17"/>
      <c r="G27" s="17"/>
      <c r="H27" s="17"/>
      <c r="I27" s="17"/>
    </row>
    <row r="28" spans="2:9" x14ac:dyDescent="0.3">
      <c r="B28" s="17"/>
      <c r="C28" s="17"/>
      <c r="D28" s="17"/>
      <c r="E28" s="17"/>
      <c r="F28" s="17"/>
      <c r="G28" s="17"/>
      <c r="H28" s="17"/>
      <c r="I28" s="17"/>
    </row>
    <row r="29" spans="2:9" x14ac:dyDescent="0.3">
      <c r="B29" s="17"/>
      <c r="C29" s="17"/>
      <c r="D29" s="17"/>
      <c r="E29" s="17"/>
      <c r="F29" s="17"/>
      <c r="G29" s="17"/>
      <c r="H29" s="17"/>
      <c r="I29" s="17"/>
    </row>
    <row r="30" spans="2:9" x14ac:dyDescent="0.3">
      <c r="B30" s="17"/>
      <c r="C30" s="17"/>
      <c r="D30" s="17"/>
      <c r="E30" s="17"/>
      <c r="F30" s="17"/>
      <c r="G30" s="17"/>
      <c r="H30" s="17"/>
      <c r="I30" s="17"/>
    </row>
    <row r="31" spans="2:9" x14ac:dyDescent="0.3">
      <c r="B31" s="17"/>
      <c r="C31" s="17"/>
      <c r="D31" s="17"/>
      <c r="E31" s="17"/>
      <c r="F31" s="17"/>
      <c r="G31" s="17"/>
      <c r="H31" s="17"/>
      <c r="I31" s="17"/>
    </row>
    <row r="32" spans="2:9" x14ac:dyDescent="0.3">
      <c r="B32" s="17"/>
      <c r="C32" s="17"/>
      <c r="D32" s="17"/>
      <c r="E32" s="17"/>
      <c r="F32" s="17"/>
      <c r="G32" s="17"/>
      <c r="H32" s="17"/>
      <c r="I32" s="17"/>
    </row>
    <row r="33" spans="2:9" x14ac:dyDescent="0.3">
      <c r="B33" s="17"/>
      <c r="C33" s="17"/>
      <c r="D33" s="17"/>
      <c r="E33" s="17"/>
      <c r="F33" s="17"/>
      <c r="G33" s="17"/>
      <c r="H33" s="17"/>
      <c r="I33" s="17"/>
    </row>
    <row r="34" spans="2:9" x14ac:dyDescent="0.3">
      <c r="B34" s="17"/>
      <c r="C34" s="17"/>
      <c r="D34" s="17"/>
      <c r="E34" s="17"/>
      <c r="F34" s="17"/>
      <c r="G34" s="17"/>
      <c r="H34" s="17"/>
      <c r="I34" s="17"/>
    </row>
    <row r="35" spans="2:9" x14ac:dyDescent="0.3">
      <c r="B35" s="17"/>
      <c r="C35" s="17"/>
      <c r="D35" s="17"/>
      <c r="E35" s="17"/>
      <c r="F35" s="17"/>
      <c r="G35" s="17"/>
      <c r="H35" s="17"/>
      <c r="I35" s="17"/>
    </row>
    <row r="36" spans="2:9" x14ac:dyDescent="0.3">
      <c r="B36" s="17"/>
      <c r="C36" s="17"/>
      <c r="D36" s="17"/>
      <c r="E36" s="17"/>
      <c r="F36" s="17"/>
      <c r="G36" s="17"/>
      <c r="H36" s="17"/>
      <c r="I36" s="17"/>
    </row>
    <row r="37" spans="2:9" x14ac:dyDescent="0.3">
      <c r="B37" s="17"/>
      <c r="C37" s="17"/>
      <c r="D37" s="17"/>
      <c r="E37" s="17"/>
      <c r="F37" s="17"/>
      <c r="G37" s="17"/>
      <c r="H37" s="17"/>
      <c r="I37" s="17"/>
    </row>
    <row r="38" spans="2:9" x14ac:dyDescent="0.3">
      <c r="B38" s="17"/>
      <c r="C38" s="17"/>
      <c r="D38" s="17"/>
      <c r="E38" s="17"/>
      <c r="F38" s="17"/>
      <c r="G38" s="17"/>
      <c r="H38" s="17"/>
      <c r="I38" s="17"/>
    </row>
    <row r="39" spans="2:9" x14ac:dyDescent="0.3">
      <c r="B39" s="17"/>
      <c r="C39" s="17"/>
      <c r="D39" s="17"/>
      <c r="E39" s="17"/>
      <c r="F39" s="17"/>
      <c r="G39" s="17"/>
      <c r="H39" s="17"/>
      <c r="I39" s="17"/>
    </row>
    <row r="40" spans="2:9" x14ac:dyDescent="0.3">
      <c r="B40" s="17"/>
      <c r="C40" s="17"/>
      <c r="D40" s="17"/>
      <c r="E40" s="17"/>
      <c r="F40" s="17"/>
      <c r="G40" s="17"/>
      <c r="H40" s="17"/>
      <c r="I40" s="17"/>
    </row>
    <row r="41" spans="2:9" x14ac:dyDescent="0.3">
      <c r="B41" s="17"/>
      <c r="C41" s="17"/>
      <c r="D41" s="17"/>
      <c r="E41" s="17"/>
      <c r="F41" s="17"/>
      <c r="G41" s="17"/>
      <c r="H41" s="17"/>
      <c r="I41" s="17"/>
    </row>
    <row r="42" spans="2:9" x14ac:dyDescent="0.3">
      <c r="B42" s="17"/>
      <c r="C42" s="17"/>
      <c r="D42" s="17"/>
      <c r="E42" s="17"/>
      <c r="F42" s="17"/>
      <c r="G42" s="17"/>
      <c r="H42" s="17"/>
      <c r="I42" s="17"/>
    </row>
  </sheetData>
  <mergeCells count="2">
    <mergeCell ref="B1:I1"/>
    <mergeCell ref="B12:J1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M28" sqref="M28"/>
    </sheetView>
  </sheetViews>
  <sheetFormatPr baseColWidth="10" defaultRowHeight="18.75" x14ac:dyDescent="0.3"/>
  <cols>
    <col min="1" max="1" width="2.28515625" style="3" customWidth="1"/>
    <col min="2" max="2" width="38.5703125" style="3" customWidth="1"/>
    <col min="3" max="3" width="9.5703125" style="3" customWidth="1"/>
    <col min="4" max="4" width="17" style="3" customWidth="1"/>
    <col min="5" max="5" width="19" style="3" customWidth="1"/>
    <col min="6" max="6" width="12.28515625" style="3" customWidth="1"/>
    <col min="7" max="7" width="6.85546875" style="3" customWidth="1"/>
    <col min="8" max="8" width="11.42578125" style="3"/>
    <col min="9" max="9" width="13.28515625" style="3" customWidth="1"/>
    <col min="10" max="16384" width="11.42578125" style="3"/>
  </cols>
  <sheetData>
    <row r="1" spans="1:9" ht="25.5" x14ac:dyDescent="0.35">
      <c r="A1" s="121" t="s">
        <v>196</v>
      </c>
      <c r="B1" s="121"/>
      <c r="C1" s="121"/>
      <c r="D1" s="121"/>
      <c r="E1" s="121"/>
      <c r="F1" s="121"/>
      <c r="G1" s="101"/>
      <c r="H1" s="101"/>
    </row>
    <row r="3" spans="1:9" ht="15" customHeight="1" x14ac:dyDescent="0.3"/>
    <row r="4" spans="1:9" hidden="1" x14ac:dyDescent="0.3"/>
    <row r="5" spans="1:9" hidden="1" x14ac:dyDescent="0.3"/>
    <row r="6" spans="1:9" ht="19.5" thickBot="1" x14ac:dyDescent="0.35">
      <c r="G6" s="32"/>
    </row>
    <row r="7" spans="1:9" ht="24" customHeight="1" x14ac:dyDescent="0.3">
      <c r="C7" s="86" t="s">
        <v>1</v>
      </c>
      <c r="E7" s="87" t="s">
        <v>168</v>
      </c>
      <c r="F7" s="11" t="s">
        <v>38</v>
      </c>
      <c r="G7" s="32"/>
      <c r="H7" s="29" t="s">
        <v>35</v>
      </c>
      <c r="I7" s="29" t="s">
        <v>36</v>
      </c>
    </row>
    <row r="8" spans="1:9" ht="37.5" customHeight="1" x14ac:dyDescent="0.3">
      <c r="B8" s="111" t="s">
        <v>197</v>
      </c>
      <c r="C8" s="37">
        <v>136.09</v>
      </c>
      <c r="D8" s="57" t="s">
        <v>55</v>
      </c>
      <c r="E8" s="91" t="s">
        <v>15</v>
      </c>
      <c r="F8" s="11" t="s">
        <v>25</v>
      </c>
    </row>
    <row r="9" spans="1:9" ht="39" x14ac:dyDescent="0.3">
      <c r="B9" s="24" t="s">
        <v>56</v>
      </c>
      <c r="C9" s="37">
        <v>246.48</v>
      </c>
      <c r="D9" s="50" t="s">
        <v>58</v>
      </c>
      <c r="E9" s="119" t="s">
        <v>198</v>
      </c>
      <c r="F9" s="11" t="s">
        <v>20</v>
      </c>
      <c r="G9" s="93"/>
    </row>
    <row r="10" spans="1:9" ht="32.25" customHeight="1" x14ac:dyDescent="0.3">
      <c r="B10" s="24" t="s">
        <v>199</v>
      </c>
      <c r="C10" s="37">
        <v>74.55</v>
      </c>
      <c r="D10" s="57" t="s">
        <v>200</v>
      </c>
      <c r="E10" s="91" t="s">
        <v>13</v>
      </c>
      <c r="F10" s="11" t="s">
        <v>20</v>
      </c>
    </row>
    <row r="11" spans="1:9" ht="33.75" customHeight="1" thickBot="1" x14ac:dyDescent="0.35">
      <c r="B11" s="120" t="s">
        <v>201</v>
      </c>
      <c r="C11" s="37">
        <v>278.02</v>
      </c>
      <c r="D11" s="57" t="s">
        <v>202</v>
      </c>
      <c r="E11" s="98" t="s">
        <v>203</v>
      </c>
      <c r="F11" s="11" t="s">
        <v>44</v>
      </c>
      <c r="H11" s="94" t="s">
        <v>204</v>
      </c>
      <c r="I11" s="95" t="s">
        <v>205</v>
      </c>
    </row>
    <row r="13" spans="1:9" x14ac:dyDescent="0.3">
      <c r="B13" s="132" t="s">
        <v>206</v>
      </c>
      <c r="C13" s="132"/>
      <c r="D13" s="132"/>
      <c r="E13" s="132"/>
    </row>
    <row r="14" spans="1:9" x14ac:dyDescent="0.3">
      <c r="B14" s="99"/>
      <c r="C14" s="99"/>
      <c r="D14" s="99"/>
      <c r="E14" s="99"/>
    </row>
    <row r="15" spans="1:9" x14ac:dyDescent="0.3">
      <c r="B15" s="135" t="s">
        <v>207</v>
      </c>
      <c r="C15" s="135"/>
      <c r="D15" s="135"/>
      <c r="E15" s="135"/>
    </row>
  </sheetData>
  <mergeCells count="3">
    <mergeCell ref="A1:F1"/>
    <mergeCell ref="B13:E13"/>
    <mergeCell ref="B15:E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3" workbookViewId="0">
      <selection activeCell="A11" sqref="A11:J16"/>
    </sheetView>
  </sheetViews>
  <sheetFormatPr baseColWidth="10" defaultRowHeight="18.75" x14ac:dyDescent="0.3"/>
  <cols>
    <col min="1" max="1" width="16" style="3" customWidth="1"/>
    <col min="2" max="2" width="18.85546875" style="3" customWidth="1"/>
    <col min="3" max="3" width="11.42578125" style="3" customWidth="1"/>
    <col min="4" max="6" width="11.42578125" style="3"/>
    <col min="7" max="7" width="11" style="3" customWidth="1"/>
    <col min="8" max="16384" width="11.42578125" style="3"/>
  </cols>
  <sheetData>
    <row r="1" spans="1:10" ht="20.25" x14ac:dyDescent="0.3">
      <c r="B1" s="136" t="s">
        <v>208</v>
      </c>
    </row>
    <row r="2" spans="1:10" ht="25.5" x14ac:dyDescent="0.3">
      <c r="A2" s="122" t="s">
        <v>209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4" customHeight="1" thickBot="1" x14ac:dyDescent="0.35">
      <c r="B3" s="118"/>
      <c r="C3" s="118"/>
      <c r="D3" s="118"/>
      <c r="E3" s="118"/>
      <c r="F3" s="118"/>
      <c r="G3" s="118"/>
    </row>
    <row r="4" spans="1:10" ht="26.25" customHeight="1" x14ac:dyDescent="0.3">
      <c r="A4" s="102"/>
      <c r="B4" s="137"/>
      <c r="C4" s="87" t="s">
        <v>2</v>
      </c>
      <c r="D4" s="110" t="s">
        <v>38</v>
      </c>
      <c r="E4" s="108" t="s">
        <v>4</v>
      </c>
      <c r="F4" s="108" t="s">
        <v>5</v>
      </c>
      <c r="G4" s="108" t="s">
        <v>6</v>
      </c>
      <c r="H4" s="108" t="s">
        <v>210</v>
      </c>
    </row>
    <row r="5" spans="1:10" ht="26.25" customHeight="1" x14ac:dyDescent="0.3">
      <c r="B5" s="23" t="s">
        <v>211</v>
      </c>
      <c r="C5" s="91" t="s">
        <v>12</v>
      </c>
      <c r="D5" s="11" t="s">
        <v>13</v>
      </c>
      <c r="E5" s="6" t="s">
        <v>15</v>
      </c>
      <c r="F5" s="6" t="s">
        <v>18</v>
      </c>
      <c r="G5" s="6" t="s">
        <v>19</v>
      </c>
      <c r="H5" s="6" t="s">
        <v>20</v>
      </c>
    </row>
    <row r="6" spans="1:10" ht="26.25" customHeight="1" thickBot="1" x14ac:dyDescent="0.35">
      <c r="B6" s="138" t="s">
        <v>212</v>
      </c>
      <c r="C6" s="98" t="s">
        <v>159</v>
      </c>
      <c r="D6" s="110" t="s">
        <v>161</v>
      </c>
      <c r="E6" s="108" t="s">
        <v>162</v>
      </c>
      <c r="F6" s="108" t="s">
        <v>163</v>
      </c>
      <c r="G6" s="108" t="s">
        <v>164</v>
      </c>
      <c r="H6" s="108" t="s">
        <v>75</v>
      </c>
    </row>
    <row r="8" spans="1:10" x14ac:dyDescent="0.3">
      <c r="A8" s="100" t="s">
        <v>213</v>
      </c>
    </row>
    <row r="10" spans="1:10" ht="25.5" x14ac:dyDescent="0.35">
      <c r="A10" s="121"/>
      <c r="B10" s="121"/>
      <c r="C10" s="121"/>
      <c r="D10" s="121"/>
      <c r="E10" s="121"/>
      <c r="F10" s="121"/>
      <c r="G10" s="121"/>
      <c r="H10" s="121"/>
      <c r="I10" s="121"/>
      <c r="J10" s="121"/>
    </row>
  </sheetData>
  <mergeCells count="2">
    <mergeCell ref="A2:J2"/>
    <mergeCell ref="A10:J10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24" sqref="J24"/>
    </sheetView>
  </sheetViews>
  <sheetFormatPr baseColWidth="10" defaultRowHeight="15" x14ac:dyDescent="0.25"/>
  <cols>
    <col min="1" max="1" width="28.85546875" style="2" bestFit="1" customWidth="1"/>
    <col min="2" max="2" width="9.140625" style="2" bestFit="1" customWidth="1"/>
    <col min="3" max="3" width="11.5703125" style="2" customWidth="1"/>
    <col min="4" max="4" width="9.140625" style="2" bestFit="1" customWidth="1"/>
    <col min="5" max="5" width="7.42578125" style="2" customWidth="1"/>
    <col min="6" max="6" width="7.140625" style="2" customWidth="1"/>
    <col min="7" max="8" width="7.140625" style="2" bestFit="1" customWidth="1"/>
    <col min="9" max="9" width="7.140625" style="2" customWidth="1"/>
    <col min="10" max="10" width="11.42578125" style="2"/>
    <col min="11" max="11" width="30.140625" style="2" customWidth="1"/>
    <col min="12" max="16384" width="11.42578125" style="2"/>
  </cols>
  <sheetData>
    <row r="1" spans="1:11" ht="26.2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"/>
    </row>
    <row r="2" spans="1:11" s="3" customFormat="1" ht="18.75" x14ac:dyDescent="0.3"/>
    <row r="3" spans="1:11" s="3" customFormat="1" ht="18.75" x14ac:dyDescent="0.3">
      <c r="A3" s="4"/>
      <c r="B3" s="5" t="s">
        <v>1</v>
      </c>
      <c r="C3" s="4"/>
      <c r="D3" s="6" t="s">
        <v>2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1:11" s="3" customFormat="1" ht="21.75" customHeight="1" x14ac:dyDescent="0.3">
      <c r="A4" s="8" t="s">
        <v>8</v>
      </c>
      <c r="B4" s="9" t="s">
        <v>9</v>
      </c>
      <c r="C4" s="10" t="s">
        <v>10</v>
      </c>
      <c r="D4" s="6" t="s">
        <v>11</v>
      </c>
      <c r="E4" s="11" t="s">
        <v>12</v>
      </c>
      <c r="F4" s="6" t="s">
        <v>13</v>
      </c>
      <c r="G4" s="6" t="s">
        <v>14</v>
      </c>
      <c r="H4" s="6" t="s">
        <v>15</v>
      </c>
      <c r="I4" s="6" t="s">
        <v>16</v>
      </c>
    </row>
    <row r="5" spans="1:11" s="3" customFormat="1" ht="22.5" customHeight="1" x14ac:dyDescent="0.3">
      <c r="A5" s="12" t="s">
        <v>17</v>
      </c>
      <c r="B5" s="13"/>
      <c r="C5" s="13"/>
      <c r="D5" s="6" t="s">
        <v>12</v>
      </c>
      <c r="E5" s="11" t="s">
        <v>13</v>
      </c>
      <c r="F5" s="6" t="s">
        <v>15</v>
      </c>
      <c r="G5" s="6" t="s">
        <v>18</v>
      </c>
      <c r="H5" s="6" t="s">
        <v>19</v>
      </c>
      <c r="I5" s="6" t="s">
        <v>20</v>
      </c>
    </row>
    <row r="6" spans="1:11" s="3" customFormat="1" ht="22.5" customHeight="1" x14ac:dyDescent="0.3">
      <c r="A6" s="8" t="s">
        <v>21</v>
      </c>
      <c r="B6" s="9"/>
      <c r="C6" s="9"/>
      <c r="D6" s="6" t="s">
        <v>11</v>
      </c>
      <c r="E6" s="11" t="s">
        <v>12</v>
      </c>
      <c r="F6" s="6" t="s">
        <v>13</v>
      </c>
      <c r="G6" s="6" t="s">
        <v>14</v>
      </c>
      <c r="H6" s="6" t="s">
        <v>15</v>
      </c>
      <c r="I6" s="6" t="s">
        <v>16</v>
      </c>
    </row>
    <row r="7" spans="1:11" s="3" customFormat="1" ht="18.75" x14ac:dyDescent="0.3">
      <c r="A7" s="123"/>
      <c r="B7" s="123"/>
      <c r="C7" s="123"/>
      <c r="D7" s="14"/>
    </row>
    <row r="8" spans="1:11" ht="23.25" customHeight="1" x14ac:dyDescent="0.25">
      <c r="D8" s="6" t="s">
        <v>2</v>
      </c>
      <c r="E8" s="6" t="s">
        <v>3</v>
      </c>
      <c r="F8" s="11" t="s">
        <v>4</v>
      </c>
      <c r="G8" s="6" t="s">
        <v>5</v>
      </c>
      <c r="H8" s="6" t="s">
        <v>6</v>
      </c>
      <c r="I8" s="6" t="s">
        <v>7</v>
      </c>
    </row>
    <row r="9" spans="1:11" ht="30" customHeight="1" x14ac:dyDescent="0.25">
      <c r="A9" s="12" t="s">
        <v>22</v>
      </c>
      <c r="B9" s="15"/>
      <c r="C9" s="16"/>
      <c r="D9" s="6" t="s">
        <v>13</v>
      </c>
      <c r="E9" s="11" t="s">
        <v>15</v>
      </c>
      <c r="F9" s="11" t="s">
        <v>19</v>
      </c>
      <c r="G9" s="6" t="s">
        <v>23</v>
      </c>
      <c r="H9" s="6" t="s">
        <v>24</v>
      </c>
      <c r="I9" s="6" t="s">
        <v>25</v>
      </c>
    </row>
    <row r="11" spans="1:11" ht="18.75" x14ac:dyDescent="0.3">
      <c r="A11" s="17"/>
      <c r="C11" s="3"/>
      <c r="F11" s="18"/>
    </row>
    <row r="12" spans="1:11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11" x14ac:dyDescent="0.25">
      <c r="A13" s="18"/>
    </row>
    <row r="15" spans="1:11" ht="25.5" x14ac:dyDescent="0.25">
      <c r="A15" s="122" t="s">
        <v>26</v>
      </c>
      <c r="B15" s="122"/>
      <c r="C15" s="122"/>
      <c r="D15" s="122"/>
      <c r="E15" s="122"/>
      <c r="F15" s="122"/>
      <c r="G15" s="122"/>
      <c r="H15" s="122"/>
      <c r="I15" s="122"/>
      <c r="K15" s="19"/>
    </row>
    <row r="16" spans="1:11" ht="25.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20"/>
    </row>
    <row r="17" spans="1:11" ht="24.75" customHeight="1" x14ac:dyDescent="0.3">
      <c r="A17" s="4"/>
      <c r="B17" s="5" t="s">
        <v>1</v>
      </c>
      <c r="C17" s="4"/>
      <c r="D17" s="6" t="s">
        <v>2</v>
      </c>
      <c r="E17" s="6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3"/>
      <c r="K17" s="18"/>
    </row>
    <row r="18" spans="1:11" ht="18.75" x14ac:dyDescent="0.3">
      <c r="A18" s="8" t="s">
        <v>8</v>
      </c>
      <c r="B18" s="9" t="s">
        <v>9</v>
      </c>
      <c r="C18" s="10" t="s">
        <v>10</v>
      </c>
      <c r="D18" s="6" t="s">
        <v>11</v>
      </c>
      <c r="E18" s="11" t="s">
        <v>12</v>
      </c>
      <c r="F18" s="6" t="s">
        <v>13</v>
      </c>
      <c r="G18" s="6" t="s">
        <v>14</v>
      </c>
      <c r="H18" s="6" t="s">
        <v>15</v>
      </c>
      <c r="I18" s="6" t="s">
        <v>16</v>
      </c>
      <c r="J18" s="3"/>
      <c r="K18" s="18"/>
    </row>
    <row r="19" spans="1:11" ht="18.75" x14ac:dyDescent="0.3">
      <c r="A19" s="12" t="s">
        <v>17</v>
      </c>
      <c r="B19" s="13"/>
      <c r="C19" s="13"/>
      <c r="D19" s="6" t="s">
        <v>12</v>
      </c>
      <c r="E19" s="11" t="s">
        <v>13</v>
      </c>
      <c r="F19" s="6" t="s">
        <v>15</v>
      </c>
      <c r="G19" s="6" t="s">
        <v>18</v>
      </c>
      <c r="H19" s="6" t="s">
        <v>19</v>
      </c>
      <c r="I19" s="6" t="s">
        <v>20</v>
      </c>
      <c r="J19" s="3"/>
    </row>
    <row r="20" spans="1:11" ht="18.75" x14ac:dyDescent="0.3">
      <c r="A20" s="12" t="s">
        <v>21</v>
      </c>
      <c r="B20" s="13"/>
      <c r="C20" s="13"/>
      <c r="D20" s="6" t="s">
        <v>11</v>
      </c>
      <c r="E20" s="11" t="s">
        <v>12</v>
      </c>
      <c r="F20" s="6" t="s">
        <v>13</v>
      </c>
      <c r="G20" s="6" t="s">
        <v>14</v>
      </c>
      <c r="H20" s="6" t="s">
        <v>15</v>
      </c>
      <c r="I20" s="6" t="s">
        <v>16</v>
      </c>
      <c r="J20" s="3"/>
    </row>
    <row r="21" spans="1:11" ht="18.75" x14ac:dyDescent="0.3">
      <c r="A21" s="12" t="s">
        <v>27</v>
      </c>
      <c r="B21" s="9"/>
      <c r="C21" s="21"/>
      <c r="D21" s="6" t="s">
        <v>28</v>
      </c>
      <c r="E21" s="22"/>
      <c r="F21" s="22"/>
      <c r="G21" s="22"/>
      <c r="H21" s="22"/>
      <c r="I21" s="8"/>
      <c r="J21" s="3"/>
    </row>
    <row r="22" spans="1:11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1" ht="18.75" x14ac:dyDescent="0.25">
      <c r="D23" s="6" t="s">
        <v>2</v>
      </c>
      <c r="E23" s="6" t="s">
        <v>3</v>
      </c>
      <c r="F23" s="11" t="s">
        <v>4</v>
      </c>
      <c r="G23" s="6" t="s">
        <v>5</v>
      </c>
      <c r="H23" s="6" t="s">
        <v>6</v>
      </c>
      <c r="I23" s="6" t="s">
        <v>7</v>
      </c>
    </row>
    <row r="24" spans="1:11" ht="18.75" x14ac:dyDescent="0.25">
      <c r="A24" s="23" t="s">
        <v>22</v>
      </c>
      <c r="B24" s="15"/>
      <c r="C24" s="16"/>
      <c r="D24" s="6" t="s">
        <v>13</v>
      </c>
      <c r="E24" s="11" t="s">
        <v>15</v>
      </c>
      <c r="F24" s="11" t="s">
        <v>19</v>
      </c>
      <c r="G24" s="6" t="s">
        <v>23</v>
      </c>
      <c r="H24" s="6" t="s">
        <v>24</v>
      </c>
      <c r="I24" s="6" t="s">
        <v>25</v>
      </c>
    </row>
    <row r="25" spans="1:11" ht="18.75" x14ac:dyDescent="0.3">
      <c r="A25" s="24" t="s">
        <v>27</v>
      </c>
      <c r="B25" s="25"/>
      <c r="C25" s="26"/>
      <c r="D25" s="6" t="s">
        <v>28</v>
      </c>
      <c r="E25" s="27" t="s">
        <v>29</v>
      </c>
      <c r="F25" s="27" t="s">
        <v>30</v>
      </c>
      <c r="G25" s="28" t="s">
        <v>31</v>
      </c>
      <c r="H25" s="28" t="s">
        <v>32</v>
      </c>
      <c r="I25" s="28" t="s">
        <v>33</v>
      </c>
    </row>
  </sheetData>
  <mergeCells count="3">
    <mergeCell ref="A1:I1"/>
    <mergeCell ref="A7:C7"/>
    <mergeCell ref="A15:I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24" sqref="J24"/>
    </sheetView>
  </sheetViews>
  <sheetFormatPr baseColWidth="10" defaultColWidth="17.7109375" defaultRowHeight="18.75" x14ac:dyDescent="0.3"/>
  <cols>
    <col min="1" max="1" width="38" style="32" customWidth="1"/>
    <col min="2" max="2" width="9.85546875" style="32" bestFit="1" customWidth="1"/>
    <col min="3" max="3" width="16" style="32" customWidth="1"/>
    <col min="4" max="4" width="9.7109375" style="32" customWidth="1"/>
    <col min="5" max="5" width="9.28515625" style="32" customWidth="1"/>
    <col min="6" max="6" width="9.85546875" style="32" customWidth="1"/>
    <col min="7" max="7" width="10.28515625" style="32" customWidth="1"/>
    <col min="8" max="8" width="10.5703125" style="32" customWidth="1"/>
    <col min="9" max="9" width="10.7109375" style="32" customWidth="1"/>
    <col min="10" max="10" width="9.7109375" style="32" customWidth="1"/>
    <col min="11" max="16384" width="17.7109375" style="32"/>
  </cols>
  <sheetData>
    <row r="1" spans="1:10" ht="26.25" x14ac:dyDescent="0.4">
      <c r="A1" s="124" t="s">
        <v>79</v>
      </c>
      <c r="B1" s="124"/>
      <c r="C1" s="124"/>
      <c r="D1" s="124"/>
      <c r="E1" s="124"/>
      <c r="F1" s="124"/>
      <c r="G1" s="124"/>
      <c r="H1" s="124"/>
      <c r="I1" s="124"/>
      <c r="J1" s="124"/>
    </row>
    <row r="3" spans="1:10" x14ac:dyDescent="0.3">
      <c r="B3" s="52" t="s">
        <v>37</v>
      </c>
      <c r="D3" s="53" t="s">
        <v>80</v>
      </c>
      <c r="E3" s="54" t="s">
        <v>2</v>
      </c>
      <c r="F3" s="55" t="s">
        <v>81</v>
      </c>
      <c r="G3" s="54" t="s">
        <v>39</v>
      </c>
      <c r="H3" s="54" t="s">
        <v>82</v>
      </c>
      <c r="I3" s="54" t="s">
        <v>41</v>
      </c>
      <c r="J3" s="54" t="s">
        <v>83</v>
      </c>
    </row>
    <row r="4" spans="1:10" ht="36" customHeight="1" x14ac:dyDescent="0.3">
      <c r="A4" s="24" t="s">
        <v>84</v>
      </c>
      <c r="B4" s="56">
        <v>198.17</v>
      </c>
      <c r="C4" s="57" t="s">
        <v>85</v>
      </c>
      <c r="D4" s="53" t="s">
        <v>86</v>
      </c>
      <c r="E4" s="55" t="s">
        <v>87</v>
      </c>
      <c r="F4" s="58" t="s">
        <v>88</v>
      </c>
      <c r="G4" s="55" t="s">
        <v>89</v>
      </c>
      <c r="H4" s="55" t="s">
        <v>90</v>
      </c>
      <c r="I4" s="55" t="s">
        <v>91</v>
      </c>
      <c r="J4" s="55" t="s">
        <v>92</v>
      </c>
    </row>
    <row r="5" spans="1:10" ht="32.25" customHeight="1" x14ac:dyDescent="0.3">
      <c r="A5" s="41" t="s">
        <v>93</v>
      </c>
      <c r="B5" s="34">
        <v>136.09</v>
      </c>
      <c r="C5" s="57" t="s">
        <v>55</v>
      </c>
      <c r="D5" s="53" t="s">
        <v>94</v>
      </c>
      <c r="E5" s="55" t="s">
        <v>95</v>
      </c>
      <c r="F5" s="58" t="s">
        <v>96</v>
      </c>
      <c r="G5" s="55" t="s">
        <v>97</v>
      </c>
      <c r="H5" s="55" t="s">
        <v>98</v>
      </c>
      <c r="I5" s="55" t="s">
        <v>99</v>
      </c>
      <c r="J5" s="55" t="s">
        <v>100</v>
      </c>
    </row>
    <row r="6" spans="1:10" ht="36" customHeight="1" x14ac:dyDescent="0.3">
      <c r="A6" s="24" t="s">
        <v>101</v>
      </c>
      <c r="B6" s="37">
        <v>246.48</v>
      </c>
      <c r="C6" s="50" t="s">
        <v>58</v>
      </c>
      <c r="D6" s="53" t="s">
        <v>102</v>
      </c>
      <c r="E6" s="55" t="s">
        <v>103</v>
      </c>
      <c r="F6" s="58" t="s">
        <v>104</v>
      </c>
      <c r="G6" s="55" t="s">
        <v>105</v>
      </c>
      <c r="H6" s="55" t="s">
        <v>106</v>
      </c>
      <c r="I6" s="55" t="s">
        <v>107</v>
      </c>
      <c r="J6" s="55" t="s">
        <v>108</v>
      </c>
    </row>
    <row r="7" spans="1:10" ht="34.5" customHeight="1" x14ac:dyDescent="0.3">
      <c r="A7" s="59" t="s">
        <v>109</v>
      </c>
      <c r="B7" s="60"/>
      <c r="C7" s="58"/>
      <c r="D7" s="53" t="s">
        <v>110</v>
      </c>
      <c r="E7" s="55" t="s">
        <v>111</v>
      </c>
      <c r="F7" s="55" t="s">
        <v>112</v>
      </c>
      <c r="G7" s="55" t="s">
        <v>113</v>
      </c>
      <c r="H7" s="55" t="s">
        <v>114</v>
      </c>
      <c r="I7" s="55" t="s">
        <v>115</v>
      </c>
      <c r="J7" s="55" t="s">
        <v>116</v>
      </c>
    </row>
    <row r="9" spans="1:10" ht="36" customHeight="1" x14ac:dyDescent="0.3">
      <c r="A9" s="125" t="s">
        <v>117</v>
      </c>
      <c r="B9" s="126"/>
      <c r="C9" s="127"/>
      <c r="D9" s="61" t="s">
        <v>46</v>
      </c>
      <c r="E9" s="61" t="s">
        <v>14</v>
      </c>
    </row>
    <row r="11" spans="1:10" x14ac:dyDescent="0.3">
      <c r="A11" s="128" t="s">
        <v>118</v>
      </c>
      <c r="B11" s="128"/>
      <c r="C11" s="128"/>
      <c r="D11" s="128"/>
    </row>
  </sheetData>
  <mergeCells count="3">
    <mergeCell ref="A1:J1"/>
    <mergeCell ref="A9:C9"/>
    <mergeCell ref="A11:D1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J24" sqref="J24"/>
    </sheetView>
  </sheetViews>
  <sheetFormatPr baseColWidth="10" defaultRowHeight="18.75" x14ac:dyDescent="0.3"/>
  <cols>
    <col min="1" max="1" width="4.42578125" style="32" customWidth="1"/>
    <col min="2" max="2" width="18.5703125" style="32" bestFit="1" customWidth="1"/>
    <col min="3" max="3" width="19.5703125" style="32" bestFit="1" customWidth="1"/>
    <col min="4" max="4" width="15.7109375" style="32" bestFit="1" customWidth="1"/>
    <col min="5" max="5" width="9.85546875" style="32" bestFit="1" customWidth="1"/>
    <col min="6" max="10" width="9" style="32" bestFit="1" customWidth="1"/>
    <col min="11" max="16384" width="11.42578125" style="32"/>
  </cols>
  <sheetData>
    <row r="2" spans="1:11" ht="26.25" x14ac:dyDescent="0.4">
      <c r="B2" s="124" t="s">
        <v>119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9.5" thickBot="1" x14ac:dyDescent="0.35"/>
    <row r="4" spans="1:11" x14ac:dyDescent="0.3">
      <c r="B4" s="62"/>
      <c r="C4" s="62"/>
      <c r="D4" s="62"/>
      <c r="E4" s="63" t="s">
        <v>2</v>
      </c>
      <c r="F4" s="64" t="s">
        <v>38</v>
      </c>
      <c r="G4" s="55" t="s">
        <v>4</v>
      </c>
      <c r="H4" s="55" t="s">
        <v>5</v>
      </c>
      <c r="I4" s="55" t="s">
        <v>6</v>
      </c>
      <c r="J4" s="55" t="s">
        <v>7</v>
      </c>
    </row>
    <row r="5" spans="1:11" x14ac:dyDescent="0.3">
      <c r="B5" s="59" t="s">
        <v>120</v>
      </c>
      <c r="C5" s="65"/>
      <c r="D5" s="66"/>
      <c r="E5" s="67" t="s">
        <v>13</v>
      </c>
      <c r="F5" s="64" t="s">
        <v>15</v>
      </c>
      <c r="G5" s="55" t="s">
        <v>19</v>
      </c>
      <c r="H5" s="55" t="s">
        <v>23</v>
      </c>
      <c r="I5" s="55" t="s">
        <v>24</v>
      </c>
      <c r="J5" s="55" t="s">
        <v>25</v>
      </c>
    </row>
    <row r="6" spans="1:11" x14ac:dyDescent="0.3">
      <c r="B6" s="68" t="s">
        <v>21</v>
      </c>
      <c r="C6" s="69"/>
      <c r="D6" s="69"/>
      <c r="E6" s="70" t="s">
        <v>44</v>
      </c>
      <c r="F6" s="64" t="s">
        <v>45</v>
      </c>
      <c r="G6" s="55" t="s">
        <v>47</v>
      </c>
      <c r="H6" s="55" t="s">
        <v>121</v>
      </c>
      <c r="I6" s="55" t="s">
        <v>122</v>
      </c>
      <c r="J6" s="55" t="s">
        <v>13</v>
      </c>
    </row>
    <row r="7" spans="1:11" x14ac:dyDescent="0.3">
      <c r="B7" s="71"/>
      <c r="C7" s="71"/>
      <c r="D7" s="71"/>
      <c r="E7" s="72"/>
      <c r="F7" s="73"/>
      <c r="G7" s="73"/>
      <c r="H7" s="73"/>
      <c r="I7" s="73"/>
      <c r="J7" s="73"/>
    </row>
    <row r="8" spans="1:11" x14ac:dyDescent="0.3">
      <c r="B8" s="32" t="s">
        <v>123</v>
      </c>
      <c r="E8" s="74"/>
      <c r="G8" s="75"/>
      <c r="H8" s="75"/>
      <c r="I8" s="75"/>
      <c r="J8" s="75"/>
    </row>
    <row r="9" spans="1:11" x14ac:dyDescent="0.3">
      <c r="E9" s="74"/>
      <c r="G9" s="75"/>
      <c r="H9" s="75"/>
      <c r="I9" s="75"/>
      <c r="J9" s="75"/>
    </row>
    <row r="10" spans="1:11" ht="26.25" x14ac:dyDescent="0.4">
      <c r="A10" s="76"/>
      <c r="B10" s="124" t="s">
        <v>124</v>
      </c>
      <c r="C10" s="124"/>
      <c r="D10" s="124"/>
      <c r="E10" s="124"/>
      <c r="F10" s="124"/>
      <c r="G10" s="124"/>
      <c r="H10" s="124"/>
      <c r="I10" s="124"/>
      <c r="J10" s="124"/>
      <c r="K10" s="77"/>
    </row>
    <row r="11" spans="1:11" ht="27" thickBot="1" x14ac:dyDescent="0.45">
      <c r="B11" s="77"/>
      <c r="C11" s="78"/>
      <c r="D11" s="78"/>
      <c r="E11" s="78"/>
      <c r="F11" s="78"/>
      <c r="G11" s="78"/>
      <c r="H11" s="78"/>
      <c r="I11" s="78"/>
      <c r="J11" s="78"/>
      <c r="K11" s="78"/>
    </row>
    <row r="12" spans="1:11" x14ac:dyDescent="0.3">
      <c r="B12" s="62"/>
      <c r="C12" s="52" t="s">
        <v>1</v>
      </c>
      <c r="D12" s="62"/>
      <c r="E12" s="63" t="s">
        <v>2</v>
      </c>
      <c r="F12" s="64" t="s">
        <v>38</v>
      </c>
      <c r="G12" s="55" t="s">
        <v>4</v>
      </c>
      <c r="H12" s="55" t="s">
        <v>5</v>
      </c>
      <c r="I12" s="55" t="s">
        <v>6</v>
      </c>
      <c r="J12" s="55" t="s">
        <v>7</v>
      </c>
    </row>
    <row r="13" spans="1:11" x14ac:dyDescent="0.3">
      <c r="B13" s="59" t="s">
        <v>120</v>
      </c>
      <c r="C13" s="65"/>
      <c r="D13" s="66"/>
      <c r="E13" s="67" t="s">
        <v>13</v>
      </c>
      <c r="F13" s="64" t="s">
        <v>15</v>
      </c>
      <c r="G13" s="55" t="s">
        <v>19</v>
      </c>
      <c r="H13" s="55" t="s">
        <v>23</v>
      </c>
      <c r="I13" s="55" t="s">
        <v>24</v>
      </c>
      <c r="J13" s="55" t="s">
        <v>25</v>
      </c>
    </row>
    <row r="14" spans="1:11" x14ac:dyDescent="0.3">
      <c r="B14" s="68" t="s">
        <v>21</v>
      </c>
      <c r="C14" s="69"/>
      <c r="D14" s="69"/>
      <c r="E14" s="70" t="s">
        <v>44</v>
      </c>
      <c r="F14" s="64" t="s">
        <v>45</v>
      </c>
      <c r="G14" s="55" t="s">
        <v>47</v>
      </c>
      <c r="H14" s="55" t="s">
        <v>121</v>
      </c>
      <c r="I14" s="55" t="s">
        <v>122</v>
      </c>
      <c r="J14" s="55" t="s">
        <v>13</v>
      </c>
    </row>
    <row r="15" spans="1:11" ht="20.25" x14ac:dyDescent="0.3">
      <c r="B15" s="79" t="s">
        <v>125</v>
      </c>
      <c r="C15" s="80">
        <v>210.14</v>
      </c>
      <c r="D15" s="81" t="s">
        <v>126</v>
      </c>
      <c r="E15" s="82">
        <f xml:space="preserve"> F15/2</f>
        <v>10.507</v>
      </c>
      <c r="F15" s="43">
        <v>21.013999999999999</v>
      </c>
      <c r="G15" s="55">
        <f xml:space="preserve"> F15*2</f>
        <v>42.027999999999999</v>
      </c>
      <c r="H15" s="43">
        <f>F15*3</f>
        <v>63.042000000000002</v>
      </c>
      <c r="I15" s="55">
        <f xml:space="preserve"> G15*2</f>
        <v>84.055999999999997</v>
      </c>
      <c r="J15" s="55">
        <f>F15*5</f>
        <v>105.07</v>
      </c>
    </row>
    <row r="16" spans="1:11" ht="19.5" thickBot="1" x14ac:dyDescent="0.35">
      <c r="B16" s="59" t="s">
        <v>72</v>
      </c>
      <c r="C16" s="65"/>
      <c r="D16" s="65"/>
      <c r="E16" s="83" t="s">
        <v>25</v>
      </c>
      <c r="F16" s="64" t="s">
        <v>127</v>
      </c>
      <c r="G16" s="55" t="s">
        <v>128</v>
      </c>
      <c r="H16" s="55" t="s">
        <v>129</v>
      </c>
      <c r="I16" s="55" t="s">
        <v>130</v>
      </c>
      <c r="J16" s="55" t="s">
        <v>131</v>
      </c>
    </row>
    <row r="17" spans="2:5" x14ac:dyDescent="0.3">
      <c r="B17" s="74"/>
      <c r="C17" s="74"/>
      <c r="D17" s="74"/>
      <c r="E17" s="74"/>
    </row>
    <row r="18" spans="2:5" ht="21" x14ac:dyDescent="0.3">
      <c r="C18" s="130" t="s">
        <v>132</v>
      </c>
      <c r="D18" s="130"/>
      <c r="E18" s="84" t="s">
        <v>133</v>
      </c>
    </row>
  </sheetData>
  <mergeCells count="3">
    <mergeCell ref="B2:K2"/>
    <mergeCell ref="B10:J10"/>
    <mergeCell ref="C18:D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24" sqref="J24"/>
    </sheetView>
  </sheetViews>
  <sheetFormatPr baseColWidth="10" defaultRowHeight="18.75" x14ac:dyDescent="0.3"/>
  <cols>
    <col min="1" max="1" width="22.140625" style="3" customWidth="1"/>
    <col min="2" max="2" width="9.7109375" style="3" customWidth="1"/>
    <col min="3" max="3" width="9.42578125" style="3" customWidth="1"/>
    <col min="4" max="4" width="10.140625" style="3" customWidth="1"/>
    <col min="5" max="5" width="9.85546875" style="3" customWidth="1"/>
    <col min="6" max="6" width="10" style="3" customWidth="1"/>
    <col min="7" max="8" width="9.7109375" style="3" customWidth="1"/>
    <col min="9" max="9" width="11.85546875" style="3" customWidth="1"/>
    <col min="10" max="10" width="12.140625" style="3" customWidth="1"/>
    <col min="11" max="11" width="14.7109375" style="3" customWidth="1"/>
    <col min="12" max="16384" width="11.42578125" style="3"/>
  </cols>
  <sheetData>
    <row r="1" spans="1:11" ht="25.5" x14ac:dyDescent="0.35">
      <c r="A1" s="121" t="s">
        <v>134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5" spans="1:11" ht="15.75" customHeight="1" thickBot="1" x14ac:dyDescent="0.35">
      <c r="J5" s="85"/>
      <c r="K5" s="85"/>
    </row>
    <row r="6" spans="1:11" ht="26.25" customHeight="1" x14ac:dyDescent="0.3">
      <c r="B6" s="86" t="s">
        <v>1</v>
      </c>
      <c r="D6" s="87" t="s">
        <v>2</v>
      </c>
      <c r="E6" s="11" t="s">
        <v>38</v>
      </c>
      <c r="F6" s="6" t="s">
        <v>4</v>
      </c>
      <c r="G6" s="6" t="s">
        <v>6</v>
      </c>
      <c r="H6" s="6" t="s">
        <v>7</v>
      </c>
      <c r="J6" s="29" t="s">
        <v>35</v>
      </c>
      <c r="K6" s="29" t="s">
        <v>36</v>
      </c>
    </row>
    <row r="7" spans="1:11" ht="56.25" x14ac:dyDescent="0.3">
      <c r="A7" s="88" t="s">
        <v>135</v>
      </c>
      <c r="B7" s="89"/>
      <c r="C7" s="90"/>
      <c r="D7" s="91" t="s">
        <v>136</v>
      </c>
      <c r="E7" s="11" t="s">
        <v>137</v>
      </c>
      <c r="F7" s="6" t="s">
        <v>138</v>
      </c>
      <c r="G7" s="6" t="s">
        <v>139</v>
      </c>
      <c r="H7" s="6" t="s">
        <v>140</v>
      </c>
    </row>
    <row r="8" spans="1:11" ht="31.5" customHeight="1" x14ac:dyDescent="0.3">
      <c r="A8" s="23" t="s">
        <v>84</v>
      </c>
      <c r="B8" s="37"/>
      <c r="C8" s="13"/>
      <c r="D8" s="91" t="s">
        <v>13</v>
      </c>
      <c r="E8" s="11" t="s">
        <v>15</v>
      </c>
      <c r="F8" s="6" t="s">
        <v>19</v>
      </c>
      <c r="G8" s="6" t="s">
        <v>24</v>
      </c>
      <c r="H8" s="6" t="s">
        <v>25</v>
      </c>
    </row>
    <row r="9" spans="1:11" ht="39.75" customHeight="1" x14ac:dyDescent="0.3">
      <c r="A9" s="92" t="s">
        <v>141</v>
      </c>
      <c r="B9" s="37">
        <v>84.99</v>
      </c>
      <c r="C9" s="57" t="s">
        <v>142</v>
      </c>
      <c r="D9" s="91" t="s">
        <v>44</v>
      </c>
      <c r="E9" s="11" t="s">
        <v>45</v>
      </c>
      <c r="F9" s="6" t="s">
        <v>47</v>
      </c>
      <c r="G9" s="6" t="s">
        <v>122</v>
      </c>
      <c r="H9" s="6" t="s">
        <v>13</v>
      </c>
      <c r="I9" s="93"/>
      <c r="J9" s="94" t="s">
        <v>143</v>
      </c>
      <c r="K9" s="95" t="s">
        <v>144</v>
      </c>
    </row>
    <row r="10" spans="1:11" ht="32.25" customHeight="1" thickBot="1" x14ac:dyDescent="0.35">
      <c r="A10" s="96" t="s">
        <v>27</v>
      </c>
      <c r="B10" s="97"/>
      <c r="C10" s="4"/>
      <c r="D10" s="98" t="s">
        <v>145</v>
      </c>
      <c r="E10" s="11" t="s">
        <v>14</v>
      </c>
      <c r="F10" s="6" t="s">
        <v>18</v>
      </c>
      <c r="G10" s="6" t="s">
        <v>23</v>
      </c>
      <c r="H10" s="6" t="s">
        <v>146</v>
      </c>
    </row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0" sqref="H10:J10"/>
    </sheetView>
  </sheetViews>
  <sheetFormatPr baseColWidth="10" defaultRowHeight="15" x14ac:dyDescent="0.25"/>
  <cols>
    <col min="1" max="1" width="3.5703125" customWidth="1"/>
    <col min="2" max="2" width="29.42578125" customWidth="1"/>
    <col min="3" max="3" width="9.5703125" customWidth="1"/>
    <col min="8" max="8" width="9.140625" customWidth="1"/>
    <col min="9" max="9" width="13.42578125" customWidth="1"/>
  </cols>
  <sheetData>
    <row r="1" spans="1:10" ht="25.5" x14ac:dyDescent="0.35">
      <c r="A1" s="121" t="s">
        <v>191</v>
      </c>
      <c r="B1" s="121"/>
      <c r="C1" s="121"/>
      <c r="D1" s="121"/>
      <c r="E1" s="121"/>
      <c r="F1" s="121"/>
      <c r="G1" s="121"/>
      <c r="H1" s="121"/>
      <c r="I1" s="101"/>
    </row>
    <row r="2" spans="1:10" ht="18.75" x14ac:dyDescent="0.3">
      <c r="A2" s="3"/>
      <c r="B2" s="3"/>
      <c r="C2" s="3"/>
      <c r="D2" s="3"/>
    </row>
    <row r="3" spans="1:10" ht="18.75" x14ac:dyDescent="0.3">
      <c r="A3" s="3"/>
    </row>
    <row r="4" spans="1:10" ht="18.75" x14ac:dyDescent="0.3">
      <c r="A4" s="3"/>
      <c r="B4" s="3"/>
      <c r="C4" s="3"/>
      <c r="D4" s="3"/>
    </row>
    <row r="5" spans="1:10" ht="30" customHeight="1" thickBot="1" x14ac:dyDescent="0.3">
      <c r="I5" s="29" t="s">
        <v>35</v>
      </c>
      <c r="J5" s="29" t="s">
        <v>36</v>
      </c>
    </row>
    <row r="6" spans="1:10" ht="30" customHeight="1" x14ac:dyDescent="0.3">
      <c r="B6" s="3"/>
      <c r="C6" s="86" t="s">
        <v>1</v>
      </c>
      <c r="D6" s="10"/>
      <c r="E6" s="87" t="s">
        <v>38</v>
      </c>
      <c r="F6" s="11" t="s">
        <v>39</v>
      </c>
      <c r="G6" s="6" t="s">
        <v>40</v>
      </c>
      <c r="I6" s="40"/>
      <c r="J6" s="40"/>
    </row>
    <row r="7" spans="1:10" ht="39.75" customHeight="1" x14ac:dyDescent="0.25">
      <c r="B7" s="111" t="s">
        <v>192</v>
      </c>
      <c r="C7" s="37"/>
      <c r="D7" s="10"/>
      <c r="E7" s="91" t="s">
        <v>137</v>
      </c>
      <c r="F7" s="11" t="s">
        <v>138</v>
      </c>
      <c r="G7" s="6" t="s">
        <v>193</v>
      </c>
    </row>
    <row r="8" spans="1:10" ht="47.25" customHeight="1" x14ac:dyDescent="0.25">
      <c r="B8" s="24" t="s">
        <v>84</v>
      </c>
      <c r="C8" s="56">
        <v>198.17</v>
      </c>
      <c r="D8" s="57" t="s">
        <v>85</v>
      </c>
      <c r="E8" s="91" t="s">
        <v>15</v>
      </c>
      <c r="F8" s="11" t="s">
        <v>19</v>
      </c>
      <c r="G8" s="6" t="s">
        <v>23</v>
      </c>
    </row>
    <row r="9" spans="1:10" ht="51.75" customHeight="1" x14ac:dyDescent="0.25">
      <c r="B9" s="24" t="s">
        <v>72</v>
      </c>
      <c r="C9" s="37">
        <v>342.23</v>
      </c>
      <c r="D9" s="57" t="s">
        <v>73</v>
      </c>
      <c r="E9" s="91" t="s">
        <v>127</v>
      </c>
      <c r="F9" s="11" t="s">
        <v>128</v>
      </c>
      <c r="G9" s="6" t="s">
        <v>129</v>
      </c>
    </row>
    <row r="10" spans="1:10" ht="44.25" customHeight="1" x14ac:dyDescent="0.25">
      <c r="B10" s="112" t="s">
        <v>141</v>
      </c>
      <c r="C10" s="37">
        <v>84.99</v>
      </c>
      <c r="D10" s="57" t="s">
        <v>142</v>
      </c>
      <c r="E10" s="91" t="s">
        <v>45</v>
      </c>
      <c r="F10" s="11" t="s">
        <v>47</v>
      </c>
      <c r="G10" s="7" t="s">
        <v>121</v>
      </c>
      <c r="H10" s="93"/>
      <c r="I10" s="94" t="s">
        <v>143</v>
      </c>
      <c r="J10" s="95" t="s">
        <v>144</v>
      </c>
    </row>
    <row r="11" spans="1:10" ht="44.25" customHeight="1" x14ac:dyDescent="0.25">
      <c r="B11" s="113"/>
      <c r="C11" s="37"/>
      <c r="D11" s="57"/>
      <c r="E11" s="114"/>
      <c r="F11" s="57"/>
      <c r="G11" s="57"/>
    </row>
    <row r="12" spans="1:10" ht="45" customHeight="1" thickBot="1" x14ac:dyDescent="0.3">
      <c r="B12" s="47" t="s">
        <v>194</v>
      </c>
      <c r="C12" s="37"/>
      <c r="D12" s="115"/>
      <c r="E12" s="98" t="s">
        <v>14</v>
      </c>
      <c r="F12" s="11" t="s">
        <v>18</v>
      </c>
      <c r="G12" s="31" t="s">
        <v>195</v>
      </c>
    </row>
    <row r="13" spans="1:10" ht="30" customHeight="1" x14ac:dyDescent="0.25">
      <c r="B13" s="116"/>
      <c r="C13" s="117"/>
      <c r="D13" s="117"/>
    </row>
    <row r="17" spans="1:4" ht="18.75" x14ac:dyDescent="0.3">
      <c r="A17" s="3"/>
      <c r="B17" s="3"/>
      <c r="C17" s="3"/>
      <c r="D17" s="3"/>
    </row>
  </sheetData>
  <mergeCells count="1">
    <mergeCell ref="A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J24" sqref="J24"/>
    </sheetView>
  </sheetViews>
  <sheetFormatPr baseColWidth="10" defaultRowHeight="18.75" x14ac:dyDescent="0.3"/>
  <cols>
    <col min="1" max="16384" width="11.42578125" style="3"/>
  </cols>
  <sheetData>
    <row r="1" spans="1:11" ht="28.5" customHeight="1" x14ac:dyDescent="0.45">
      <c r="A1" s="131" t="s">
        <v>147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x14ac:dyDescent="0.3">
      <c r="E2" s="132" t="s">
        <v>148</v>
      </c>
      <c r="F2" s="132"/>
      <c r="G2" s="132"/>
    </row>
    <row r="4" spans="1:11" ht="19.5" thickBot="1" x14ac:dyDescent="0.35"/>
    <row r="5" spans="1:11" ht="30.75" customHeight="1" x14ac:dyDescent="0.3">
      <c r="C5" s="87" t="s">
        <v>2</v>
      </c>
      <c r="D5" s="11" t="s">
        <v>149</v>
      </c>
      <c r="E5" s="6" t="s">
        <v>38</v>
      </c>
      <c r="F5" s="6" t="s">
        <v>4</v>
      </c>
      <c r="G5" s="6" t="s">
        <v>5</v>
      </c>
      <c r="H5" s="6" t="s">
        <v>6</v>
      </c>
      <c r="I5" s="6" t="s">
        <v>7</v>
      </c>
    </row>
    <row r="6" spans="1:11" ht="30.75" customHeight="1" thickBot="1" x14ac:dyDescent="0.35">
      <c r="C6" s="98" t="s">
        <v>150</v>
      </c>
      <c r="D6" s="11" t="s">
        <v>151</v>
      </c>
      <c r="E6" s="6" t="s">
        <v>31</v>
      </c>
      <c r="F6" s="6" t="s">
        <v>152</v>
      </c>
      <c r="G6" s="6" t="s">
        <v>153</v>
      </c>
      <c r="H6" s="6" t="s">
        <v>154</v>
      </c>
      <c r="I6" s="6" t="s">
        <v>155</v>
      </c>
    </row>
    <row r="8" spans="1:11" x14ac:dyDescent="0.3">
      <c r="B8" s="132"/>
      <c r="C8" s="132"/>
      <c r="D8" s="132"/>
      <c r="E8" s="132"/>
      <c r="F8" s="132"/>
      <c r="G8" s="132"/>
      <c r="H8" s="132"/>
      <c r="I8" s="132"/>
    </row>
    <row r="9" spans="1:11" x14ac:dyDescent="0.3">
      <c r="B9" s="100" t="s">
        <v>156</v>
      </c>
    </row>
    <row r="13" spans="1:11" ht="12.75" customHeight="1" x14ac:dyDescent="0.3"/>
    <row r="14" spans="1:11" ht="27" customHeight="1" x14ac:dyDescent="0.3"/>
    <row r="15" spans="1:11" ht="27" customHeight="1" x14ac:dyDescent="0.3"/>
  </sheetData>
  <mergeCells count="3">
    <mergeCell ref="A1:K1"/>
    <mergeCell ref="E2:G2"/>
    <mergeCell ref="B8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24" sqref="J24"/>
    </sheetView>
  </sheetViews>
  <sheetFormatPr baseColWidth="10" defaultRowHeight="15" x14ac:dyDescent="0.25"/>
  <sheetData>
    <row r="1" spans="1:11" ht="33" x14ac:dyDescent="0.45">
      <c r="A1" s="131" t="s">
        <v>157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8.75" x14ac:dyDescent="0.3">
      <c r="A2" s="3"/>
      <c r="B2" s="3"/>
      <c r="C2" s="3"/>
      <c r="D2" s="3"/>
      <c r="E2" s="3" t="s">
        <v>148</v>
      </c>
      <c r="F2" s="3"/>
      <c r="G2" s="3"/>
      <c r="H2" s="3"/>
      <c r="I2" s="3"/>
      <c r="J2" s="3"/>
      <c r="K2" s="3"/>
    </row>
    <row r="3" spans="1:11" ht="19.5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75" x14ac:dyDescent="0.3">
      <c r="A4" s="3"/>
      <c r="B4" s="3"/>
      <c r="C4" s="87" t="s">
        <v>2</v>
      </c>
      <c r="D4" s="11" t="s">
        <v>158</v>
      </c>
      <c r="E4" s="6" t="s">
        <v>38</v>
      </c>
      <c r="F4" s="6" t="s">
        <v>4</v>
      </c>
      <c r="G4" s="6" t="s">
        <v>5</v>
      </c>
      <c r="H4" s="6" t="s">
        <v>6</v>
      </c>
      <c r="I4" s="6" t="s">
        <v>7</v>
      </c>
      <c r="J4" s="3"/>
      <c r="K4" s="3"/>
    </row>
    <row r="5" spans="1:11" ht="19.5" thickBot="1" x14ac:dyDescent="0.35">
      <c r="A5" s="3"/>
      <c r="B5" s="3"/>
      <c r="C5" s="98" t="s">
        <v>159</v>
      </c>
      <c r="D5" s="11" t="s">
        <v>160</v>
      </c>
      <c r="E5" s="6" t="s">
        <v>161</v>
      </c>
      <c r="F5" s="6" t="s">
        <v>162</v>
      </c>
      <c r="G5" s="6" t="s">
        <v>163</v>
      </c>
      <c r="H5" s="6" t="s">
        <v>164</v>
      </c>
      <c r="I5" s="6" t="s">
        <v>165</v>
      </c>
      <c r="J5" s="3"/>
      <c r="K5" s="3"/>
    </row>
    <row r="6" spans="1:11" ht="18.7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8.75" x14ac:dyDescent="0.3">
      <c r="A7" s="3"/>
      <c r="B7" s="100" t="s">
        <v>156</v>
      </c>
      <c r="C7" s="3"/>
      <c r="D7" s="3"/>
      <c r="E7" s="3"/>
      <c r="F7" s="3"/>
      <c r="G7" s="3"/>
      <c r="H7" s="3"/>
      <c r="I7" s="3"/>
      <c r="J7" s="3"/>
      <c r="K7" s="3"/>
    </row>
    <row r="8" spans="1:11" ht="18.7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</sheetData>
  <mergeCells count="1"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24" sqref="J24"/>
    </sheetView>
  </sheetViews>
  <sheetFormatPr baseColWidth="10" defaultRowHeight="18.75" x14ac:dyDescent="0.3"/>
  <cols>
    <col min="1" max="1" width="9.28515625" style="3" customWidth="1"/>
    <col min="2" max="2" width="24.140625" style="3" customWidth="1"/>
    <col min="3" max="3" width="8.7109375" style="3" bestFit="1" customWidth="1"/>
    <col min="4" max="4" width="9.42578125" style="3" bestFit="1" customWidth="1"/>
    <col min="5" max="5" width="9.140625" style="3" bestFit="1" customWidth="1"/>
    <col min="6" max="6" width="8.42578125" style="3" bestFit="1" customWidth="1"/>
    <col min="7" max="9" width="9.7109375" style="3" bestFit="1" customWidth="1"/>
    <col min="10" max="16384" width="11.42578125" style="3"/>
  </cols>
  <sheetData>
    <row r="1" spans="1:11" ht="25.5" x14ac:dyDescent="0.35">
      <c r="A1" s="101"/>
      <c r="B1" s="122" t="s">
        <v>166</v>
      </c>
      <c r="C1" s="122"/>
      <c r="D1" s="122"/>
      <c r="E1" s="122"/>
      <c r="F1" s="122"/>
      <c r="G1" s="122"/>
      <c r="H1" s="122"/>
      <c r="I1" s="122"/>
      <c r="J1" s="101"/>
      <c r="K1" s="102"/>
    </row>
    <row r="4" spans="1:11" ht="19.5" thickBot="1" x14ac:dyDescent="0.35"/>
    <row r="5" spans="1:11" x14ac:dyDescent="0.3">
      <c r="B5" s="4"/>
      <c r="C5" s="5" t="s">
        <v>1</v>
      </c>
      <c r="D5" s="4"/>
      <c r="E5" s="87" t="s">
        <v>2</v>
      </c>
      <c r="F5" s="11" t="s">
        <v>38</v>
      </c>
      <c r="G5" s="6" t="s">
        <v>5</v>
      </c>
      <c r="H5" s="6" t="s">
        <v>6</v>
      </c>
      <c r="I5" s="6" t="s">
        <v>7</v>
      </c>
    </row>
    <row r="6" spans="1:11" ht="37.5" x14ac:dyDescent="0.3">
      <c r="B6" s="103" t="s">
        <v>167</v>
      </c>
      <c r="C6" s="34"/>
      <c r="D6" s="50"/>
      <c r="E6" s="91" t="s">
        <v>80</v>
      </c>
      <c r="F6" s="11" t="s">
        <v>168</v>
      </c>
      <c r="G6" s="6" t="s">
        <v>169</v>
      </c>
      <c r="H6" s="6" t="s">
        <v>149</v>
      </c>
      <c r="I6" s="6" t="s">
        <v>170</v>
      </c>
    </row>
    <row r="7" spans="1:11" x14ac:dyDescent="0.3">
      <c r="B7" s="24" t="s">
        <v>171</v>
      </c>
      <c r="C7" s="37"/>
      <c r="D7" s="57"/>
      <c r="E7" s="91" t="s">
        <v>172</v>
      </c>
      <c r="F7" s="11" t="s">
        <v>29</v>
      </c>
      <c r="G7" s="6" t="s">
        <v>31</v>
      </c>
      <c r="H7" s="6" t="s">
        <v>32</v>
      </c>
      <c r="I7" s="6" t="s">
        <v>33</v>
      </c>
    </row>
    <row r="8" spans="1:11" x14ac:dyDescent="0.3">
      <c r="B8" s="24" t="s">
        <v>173</v>
      </c>
      <c r="C8" s="37">
        <v>100.09</v>
      </c>
      <c r="D8" s="57" t="s">
        <v>174</v>
      </c>
      <c r="E8" s="91" t="s">
        <v>60</v>
      </c>
      <c r="F8" s="11" t="s">
        <v>46</v>
      </c>
      <c r="G8" s="6" t="s">
        <v>175</v>
      </c>
      <c r="H8" s="6" t="s">
        <v>159</v>
      </c>
      <c r="I8" s="6" t="s">
        <v>14</v>
      </c>
    </row>
    <row r="9" spans="1:11" ht="19.5" thickBot="1" x14ac:dyDescent="0.35">
      <c r="B9" s="47" t="s">
        <v>176</v>
      </c>
      <c r="C9" s="97"/>
      <c r="D9" s="10" t="s">
        <v>177</v>
      </c>
      <c r="E9" s="98" t="s">
        <v>178</v>
      </c>
      <c r="F9" s="11" t="s">
        <v>149</v>
      </c>
      <c r="G9" s="6" t="s">
        <v>179</v>
      </c>
      <c r="H9" s="6" t="s">
        <v>180</v>
      </c>
      <c r="I9" s="6" t="s">
        <v>181</v>
      </c>
    </row>
    <row r="11" spans="1:11" x14ac:dyDescent="0.3">
      <c r="A11" s="102"/>
      <c r="B11" s="102"/>
      <c r="C11" s="102"/>
      <c r="D11" s="132" t="s">
        <v>182</v>
      </c>
      <c r="E11" s="132"/>
      <c r="F11" s="132"/>
      <c r="G11" s="132"/>
    </row>
    <row r="12" spans="1:11" x14ac:dyDescent="0.3">
      <c r="A12" s="102"/>
      <c r="B12" s="102"/>
      <c r="C12" s="102"/>
      <c r="D12" s="102"/>
    </row>
  </sheetData>
  <mergeCells count="2">
    <mergeCell ref="B1:I1"/>
    <mergeCell ref="D11:G1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DAB200E74834D928BB753B7060084" ma:contentTypeVersion="1" ma:contentTypeDescription="Crée un document." ma:contentTypeScope="" ma:versionID="58ff25c94a08419f5c9f470e900b4cb8">
  <xsd:schema xmlns:xsd="http://www.w3.org/2001/XMLSchema" xmlns:xs="http://www.w3.org/2001/XMLSchema" xmlns:p="http://schemas.microsoft.com/office/2006/metadata/properties" xmlns:ns2="7b033419-20f5-428d-bfc2-b5ab91d25111" targetNamespace="http://schemas.microsoft.com/office/2006/metadata/properties" ma:root="true" ma:fieldsID="0fe8f094e79645a19b78abec30aeba5b" ns2:_="">
    <xsd:import namespace="7b033419-20f5-428d-bfc2-b5ab91d25111"/>
    <xsd:element name="properties">
      <xsd:complexType>
        <xsd:sequence>
          <xsd:element name="documentManagement">
            <xsd:complexType>
              <xsd:all>
                <xsd:element ref="ns2:Modified_x0020_by_x0020__x0028_External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33419-20f5-428d-bfc2-b5ab91d25111" elementFormDefault="qualified">
    <xsd:import namespace="http://schemas.microsoft.com/office/2006/documentManagement/types"/>
    <xsd:import namespace="http://schemas.microsoft.com/office/infopath/2007/PartnerControls"/>
    <xsd:element name="Modified_x0020_by_x0020__x0028_External_x0029_" ma:index="8" nillable="true" ma:displayName="Modified by (External)" ma:internalName="Modified_x0020_by_x0020__x0028_External_x0029_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EDB8BE-EAD6-4D86-AF92-5F44E5230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33419-20f5-428d-bfc2-b5ab91d25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C4AE69-74B6-489B-A855-BAB95725C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0300B-140C-42F6-A4D9-6F7B3BC063B5}">
  <ds:schemaRefs>
    <ds:schemaRef ds:uri="7b033419-20f5-428d-bfc2-b5ab91d25111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6</vt:i4>
      </vt:variant>
    </vt:vector>
  </HeadingPairs>
  <TitlesOfParts>
    <vt:vector size="19" baseType="lpstr">
      <vt:lpstr>Fries</vt:lpstr>
      <vt:lpstr>LB</vt:lpstr>
      <vt:lpstr>Mathur</vt:lpstr>
      <vt:lpstr>ML NY</vt:lpstr>
      <vt:lpstr>MM II</vt:lpstr>
      <vt:lpstr>MM V</vt:lpstr>
      <vt:lpstr>PDA</vt:lpstr>
      <vt:lpstr>PDB</vt:lpstr>
      <vt:lpstr>V8</vt:lpstr>
      <vt:lpstr>YPD</vt:lpstr>
      <vt:lpstr>Sels minéraux</vt:lpstr>
      <vt:lpstr> Malt-agar</vt:lpstr>
      <vt:lpstr>Feuil1</vt:lpstr>
      <vt:lpstr>' Malt-agar'!Zone_d_impression</vt:lpstr>
      <vt:lpstr>Fries!Zone_d_impression</vt:lpstr>
      <vt:lpstr>LB!Zone_d_impression</vt:lpstr>
      <vt:lpstr>'MM V'!Zone_d_impression</vt:lpstr>
      <vt:lpstr>PDA!Zone_d_impression</vt:lpstr>
      <vt:lpstr>YPD!Zone_d_impression</vt:lpstr>
    </vt:vector>
  </TitlesOfParts>
  <Company>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Anais Pitarch</dc:creator>
  <cp:lastModifiedBy>Anais Pitarch</cp:lastModifiedBy>
  <dcterms:created xsi:type="dcterms:W3CDTF">2020-04-15T09:17:53Z</dcterms:created>
  <dcterms:modified xsi:type="dcterms:W3CDTF">2020-06-30T13:39:08Z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0x01010031ADAB200E74834D928BB753B7060084</vt:lpwstr>
  </property>
</Properties>
</file>